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250" windowHeight="5310" tabRatio="451" activeTab="0"/>
  </bookViews>
  <sheets>
    <sheet name="Agro-Soyuz Spring 2023 " sheetId="1" r:id="rId1"/>
  </sheets>
  <definedNames>
    <definedName name="_xlnm._FilterDatabase" localSheetId="0" hidden="1">'Agro-Soyuz Spring 2023 '!$H$24:$H$320</definedName>
    <definedName name="_xlnm.Print_Titles" localSheetId="0">'Agro-Soyuz Spring 2023 '!$20:$23</definedName>
    <definedName name="_xlnm.Print_Area" localSheetId="0">'Agro-Soyuz Spring 2023 '!$A$1:$O$320</definedName>
  </definedNames>
  <calcPr fullCalcOnLoad="1"/>
</workbook>
</file>

<file path=xl/sharedStrings.xml><?xml version="1.0" encoding="utf-8"?>
<sst xmlns="http://schemas.openxmlformats.org/spreadsheetml/2006/main" count="640" uniqueCount="347">
  <si>
    <t>Кол-во луковиц</t>
  </si>
  <si>
    <t>.</t>
  </si>
  <si>
    <t>МИН ЗАКАЗ упак</t>
  </si>
  <si>
    <t>ЦЕНА упаковки</t>
  </si>
  <si>
    <t>ЛУКОВИЦЫ DE BOER</t>
  </si>
  <si>
    <t>Email</t>
  </si>
  <si>
    <t>CУММА ЗАКАЗА</t>
  </si>
  <si>
    <t>Заказ</t>
  </si>
  <si>
    <t>Сумма</t>
  </si>
  <si>
    <t>заказа</t>
  </si>
  <si>
    <t xml:space="preserve">Кол-во в упаковке </t>
  </si>
  <si>
    <t>Цена за 1 луковицу</t>
  </si>
  <si>
    <t>agrosoyuz98@gmail.com</t>
  </si>
  <si>
    <t>Order</t>
  </si>
  <si>
    <t xml:space="preserve">Sortname and packaging quantaty </t>
  </si>
  <si>
    <t xml:space="preserve">Bulb </t>
  </si>
  <si>
    <t>Size</t>
  </si>
  <si>
    <t xml:space="preserve">Assortment spring flowering flower bulbs </t>
  </si>
  <si>
    <t xml:space="preserve">Client Information </t>
  </si>
  <si>
    <t>Company name</t>
  </si>
  <si>
    <t xml:space="preserve">Contact person </t>
  </si>
  <si>
    <t xml:space="preserve">Adress </t>
  </si>
  <si>
    <t xml:space="preserve">Tel nr. </t>
  </si>
  <si>
    <t>Email adress</t>
  </si>
  <si>
    <t xml:space="preserve">Total of </t>
  </si>
  <si>
    <t>Code</t>
  </si>
  <si>
    <t>I</t>
  </si>
  <si>
    <t>Order - ЗАКАЗ</t>
  </si>
  <si>
    <t>Кол-во</t>
  </si>
  <si>
    <t>луковиц</t>
  </si>
  <si>
    <t>www.agro-soyuz.ru</t>
  </si>
  <si>
    <t xml:space="preserve">СУММА </t>
  </si>
  <si>
    <t>Карточку клиента заполнять обязательно.</t>
  </si>
  <si>
    <t>DE BOER -  ЛУКОВИЦЫ ВЫСОКОГО КАЧЕСТВА   - кратность 10 уп.</t>
  </si>
  <si>
    <t>Денис</t>
  </si>
  <si>
    <t>8 905 789 89 01</t>
  </si>
  <si>
    <t>Для отправки (Пасспортные д-е, серия, №, кем выдан)</t>
  </si>
  <si>
    <t>Доставка до транспортной компании</t>
  </si>
  <si>
    <t>De Boer</t>
  </si>
  <si>
    <t>Изображение упаковки можно посмотреть кликнув на название сорта.</t>
  </si>
  <si>
    <t xml:space="preserve"> мин заказ 40 000 руб</t>
  </si>
  <si>
    <t>3301</t>
  </si>
  <si>
    <t>3303</t>
  </si>
  <si>
    <t>3305</t>
  </si>
  <si>
    <t>AGRO-SOYUZ  SPRING 2023</t>
  </si>
  <si>
    <t>При заказе пустые строки не удалять! Позиции, помеченные красным цветом, будут не доступны в этом сезоне</t>
  </si>
  <si>
    <t>Dahlia's decoratief reuzenbloem</t>
  </si>
  <si>
    <t>10 x  1 Rip City</t>
  </si>
  <si>
    <t>10 x  1 Otto's Thrill</t>
  </si>
  <si>
    <t>10 x  1 Santa's Claus</t>
  </si>
  <si>
    <t>10 x  1 Lady Darlène</t>
  </si>
  <si>
    <t>10 x  1 Belle of Barmera</t>
  </si>
  <si>
    <t>10 x  1 Thomas Edison</t>
  </si>
  <si>
    <t>10 x  1 Bodacious</t>
  </si>
  <si>
    <t>10 x  1 Factor X</t>
  </si>
  <si>
    <t>10 x  1 Philip Campos</t>
  </si>
  <si>
    <t>10 x  1 Grand Prix</t>
  </si>
  <si>
    <t>10 x  1 Break Out</t>
  </si>
  <si>
    <t>10 x  1 Kelvin Floodlight</t>
  </si>
  <si>
    <t>10 x  1 Bristol Panaché</t>
  </si>
  <si>
    <t>10 x  1 Lavender Perfection</t>
  </si>
  <si>
    <t>10 x  1 Bull's Pride</t>
  </si>
  <si>
    <t>Dahlia's cactus gefranjerd</t>
  </si>
  <si>
    <t>10 x  1 Split Fantaste du Cap</t>
  </si>
  <si>
    <t>10 x  1 Omega</t>
  </si>
  <si>
    <t>10 x  1 Blackberry Ripple</t>
  </si>
  <si>
    <t>10 x  1 Split Kenora Macob</t>
  </si>
  <si>
    <t>10 x  1 Split Nadia Ruth</t>
  </si>
  <si>
    <t>10 x  1 Split Encore</t>
  </si>
  <si>
    <t>10 x  1 Split Opium</t>
  </si>
  <si>
    <t>10 x  1 Split Véritable</t>
  </si>
  <si>
    <t>Dahlia's cactus hoog</t>
  </si>
  <si>
    <t>10 x  1 Spiderwoman</t>
  </si>
  <si>
    <t>10 x  1 Crève Coeur</t>
  </si>
  <si>
    <t>10 x  1 Best of red</t>
  </si>
  <si>
    <t>10 x  1 Grande Finale</t>
  </si>
  <si>
    <t>10 x  1 Shooting Star</t>
  </si>
  <si>
    <t>10 x  1 My Love</t>
  </si>
  <si>
    <t>10 x  1 Electric Flash</t>
  </si>
  <si>
    <t>10 x  1 Good Earth</t>
  </si>
  <si>
    <t>10 x  1 Gold Crown</t>
  </si>
  <si>
    <t>10 x  1 Aloha</t>
  </si>
  <si>
    <t>10 x  1 Romantique</t>
  </si>
  <si>
    <t xml:space="preserve">10 x  1 Yellow Passion </t>
  </si>
  <si>
    <t>10 x  1 Purple Gem</t>
  </si>
  <si>
    <t>10 x  1 Saint Saëns</t>
  </si>
  <si>
    <t>10 x  1 Jura</t>
  </si>
  <si>
    <t>10 x  1 Savanna</t>
  </si>
  <si>
    <t>10 x  1 Bora Bora</t>
  </si>
  <si>
    <t>10 x  1 Hy Pimento</t>
  </si>
  <si>
    <t>10 x  1 Chat Noir</t>
  </si>
  <si>
    <t>Dahlia's decoratief hoog</t>
  </si>
  <si>
    <t>10 x  1 Antibes</t>
  </si>
  <si>
    <t>10 x  1 Creme de Cassis</t>
  </si>
  <si>
    <t>10 x  1 Rosella</t>
  </si>
  <si>
    <t>10 x  1 Maxime</t>
  </si>
  <si>
    <t>10 x  1 Gloriosa</t>
  </si>
  <si>
    <t>10 x  1 Valentino</t>
  </si>
  <si>
    <t>10 x  1 Flirt</t>
  </si>
  <si>
    <t>10 x  1 Procyon</t>
  </si>
  <si>
    <t>10 x  1 Smokey</t>
  </si>
  <si>
    <t>10 x  1 Lilac Time</t>
  </si>
  <si>
    <t>10 x  1 Arabian Night</t>
  </si>
  <si>
    <t xml:space="preserve">10 x  1 Prince Carnaval </t>
  </si>
  <si>
    <t>10 x  1 Seattle</t>
  </si>
  <si>
    <t>10 x  1 Decored</t>
  </si>
  <si>
    <t>10 x  1 Terrone</t>
  </si>
  <si>
    <t>10 x  1 Kees Verkade ®</t>
  </si>
  <si>
    <t>10 x  1 Seduction</t>
  </si>
  <si>
    <t>10 x  1 Royal Orange</t>
  </si>
  <si>
    <r>
      <t xml:space="preserve">10 x  1 </t>
    </r>
    <r>
      <rPr>
        <sz val="8.5"/>
        <rFont val="Tahoma"/>
        <family val="0"/>
      </rPr>
      <t>Glory of Heemstede</t>
    </r>
  </si>
  <si>
    <t>10 x  1 Luka Johanna</t>
  </si>
  <si>
    <t>10 x  1 Duet</t>
  </si>
  <si>
    <t>10 x  1 Orion</t>
  </si>
  <si>
    <t>Dahlia's pompon</t>
  </si>
  <si>
    <t>10 x  1 Golden Sceptre</t>
  </si>
  <si>
    <t>10 x  1 Rose</t>
  </si>
  <si>
    <t>10 x  1 Nescio</t>
  </si>
  <si>
    <t>10 x  1 La Recoleta</t>
  </si>
  <si>
    <t>10 x  1 Boule de Neige</t>
  </si>
  <si>
    <t>10 x  1 Sylvia</t>
  </si>
  <si>
    <t>10 x  1 Downham Royal</t>
  </si>
  <si>
    <t>10 x  1 Eveline</t>
  </si>
  <si>
    <t>10 x  1 Palmarès</t>
  </si>
  <si>
    <t>Dahlia´s mignon en topmix</t>
  </si>
  <si>
    <t>10 x  1 topmix rood</t>
  </si>
  <si>
    <t>10 x  1 topmix geel</t>
  </si>
  <si>
    <t>10 x  1 topmix Sweetheart</t>
  </si>
  <si>
    <t>10 x  1 topmix wit</t>
  </si>
  <si>
    <t>Dahlia´s met paars blad</t>
  </si>
  <si>
    <t>10 x  1 Purple Flame</t>
  </si>
  <si>
    <t>10 x  1 Excentrique ®</t>
  </si>
  <si>
    <t>10 x  1 Catherine Deneuve ®</t>
  </si>
  <si>
    <t>10 x  1 Bishop of Llandaff</t>
  </si>
  <si>
    <t>10 x  1 Fascination</t>
  </si>
  <si>
    <t>Dahlia´s halskraag</t>
  </si>
  <si>
    <t>10 x  1 Impression Festivo</t>
  </si>
  <si>
    <t>10 x  1 Pooh</t>
  </si>
  <si>
    <t>10 x  1 La Gioconda</t>
  </si>
  <si>
    <t>10 x  1 Audrey</t>
  </si>
  <si>
    <t>10 x  1 Marie</t>
  </si>
  <si>
    <t>10 x  1 Fashion Mongor</t>
  </si>
  <si>
    <t>Dahlia´s anemoonbloemig</t>
  </si>
  <si>
    <t>10 x  1 Lifestyle</t>
  </si>
  <si>
    <t>10 x  1 Purple Haze</t>
  </si>
  <si>
    <t>10 x  1 Polka</t>
  </si>
  <si>
    <t>Dahlia´s speciaal</t>
  </si>
  <si>
    <t>10 x  1 Mon Ange</t>
  </si>
  <si>
    <t>10 x  1 Exotique</t>
  </si>
  <si>
    <t>10 x  1 Mexican Star</t>
  </si>
  <si>
    <t>10 x  1 Fire &amp; Ice</t>
  </si>
  <si>
    <t>10 x  1 Frizzle Sizzle</t>
  </si>
  <si>
    <t xml:space="preserve">Perkdahlia's </t>
  </si>
  <si>
    <t>10 x  1 Arnhem</t>
  </si>
  <si>
    <t>10 x  1 Extase</t>
  </si>
  <si>
    <t>10 x  1 Little Tiger</t>
  </si>
  <si>
    <t>10 x  1 Princesse Elisabeth</t>
  </si>
  <si>
    <t>10 x  1 Princesse Gracia</t>
  </si>
  <si>
    <t>10 x  1 Princesse Laetitia</t>
  </si>
  <si>
    <t>10 x  1 Wittem</t>
  </si>
  <si>
    <t>10 x  1 Beau Soleil</t>
  </si>
  <si>
    <t>10 x  1 Autumn Fairy</t>
  </si>
  <si>
    <t>10 x  1 Munchen</t>
  </si>
  <si>
    <t>10 x  1 Playa Blanca</t>
  </si>
  <si>
    <t>10 x  1 Park Princess</t>
  </si>
  <si>
    <t>10 x  1 Red Pigmy</t>
  </si>
  <si>
    <t>Gladiolen</t>
  </si>
  <si>
    <t>10 x 10 Gemengd</t>
  </si>
  <si>
    <t>10 x 10 Traderhorn</t>
  </si>
  <si>
    <t>10 x 10 Rigoletto</t>
  </si>
  <si>
    <t>10 x 10 Smokey</t>
  </si>
  <si>
    <t>10 x 10 Nova Lux</t>
  </si>
  <si>
    <t>10 x 10 Fortarosa</t>
  </si>
  <si>
    <t>10 x 10 Velvet Eyes</t>
  </si>
  <si>
    <t>10 x 10 Peter Pears</t>
  </si>
  <si>
    <t>10 x 10 White Prosperity</t>
  </si>
  <si>
    <t>10 x 10 Méditerranée</t>
  </si>
  <si>
    <t>10 x 10 Ovatie</t>
  </si>
  <si>
    <t>10 x 10 Black</t>
  </si>
  <si>
    <t>10 x 10 Shooter</t>
  </si>
  <si>
    <t>10 x 10 Priscilla</t>
  </si>
  <si>
    <t>10 x 10 Mahler</t>
  </si>
  <si>
    <t>10 x 10 Green Star</t>
  </si>
  <si>
    <t>10 x 10 Plum Tart</t>
  </si>
  <si>
    <t>10 x 10 Albandeira</t>
  </si>
  <si>
    <t>10 x 10 Kitty</t>
  </si>
  <si>
    <t>10 x 10 Mon Amour</t>
  </si>
  <si>
    <t>10 x 10 Kingston Frizzle</t>
  </si>
  <si>
    <t>10 x 10 Greyhound</t>
  </si>
  <si>
    <t>10 x 10 Wine &amp; Roses</t>
  </si>
  <si>
    <t>10 x 10 Macarena</t>
  </si>
  <si>
    <t>10 x 10 Alana</t>
  </si>
  <si>
    <t>10 x 10 Papillon gemengd</t>
  </si>
  <si>
    <t>10 x 10 Maggie</t>
  </si>
  <si>
    <t>10 x 10 Anique</t>
  </si>
  <si>
    <t>10 x 10 Zita</t>
  </si>
  <si>
    <t>10 x 10 Frizzled</t>
  </si>
  <si>
    <t>10 x 10 Nanus en colvillii gem.</t>
  </si>
  <si>
    <t>10 x 10 Nanus Nymph</t>
  </si>
  <si>
    <t>10 x 10 Tubergenii Charm</t>
  </si>
  <si>
    <t>10 x 10 Nanus Las Vegas</t>
  </si>
  <si>
    <t>Zantedeschia (Aronskelk) extra grote bolmaat!</t>
  </si>
  <si>
    <t>10 x   1 Albomaculata</t>
  </si>
  <si>
    <t>10 x   1 Black Magic</t>
  </si>
  <si>
    <t>10 x   1 Cameleon</t>
  </si>
  <si>
    <t>10 x   1 Nashville</t>
  </si>
  <si>
    <t>10 x   1 Rhemanii</t>
  </si>
  <si>
    <t>10 x   1 Rina</t>
  </si>
  <si>
    <t>10 x   1 Odessa</t>
  </si>
  <si>
    <t>10 x   1 Orania</t>
  </si>
  <si>
    <t>10 x   1 Picasso</t>
  </si>
  <si>
    <t>Anemones, brodiaea en cyclamens</t>
  </si>
  <si>
    <t>10 x 15 Anemone de Caen</t>
  </si>
  <si>
    <t>10 x 15 Anemone Hollandia</t>
  </si>
  <si>
    <t>10 x 15 Anemone Mr. Fokker</t>
  </si>
  <si>
    <t>10 x 15 Anemone Sylphide</t>
  </si>
  <si>
    <t>10 x 15 Anemone The Bride</t>
  </si>
  <si>
    <t>10 x 15 Anemone St. Brigid</t>
  </si>
  <si>
    <t>10 x   3 Cyclamen Hederifolium</t>
  </si>
  <si>
    <t>10 x   3 Cyclamen Coum</t>
  </si>
  <si>
    <t xml:space="preserve">10 x 25 Brodiaea Koningin Fabiola </t>
  </si>
  <si>
    <t>10 x   1 Urginea Maritima</t>
  </si>
  <si>
    <t>Lelies</t>
  </si>
  <si>
    <t>10 x   1 Regale</t>
  </si>
  <si>
    <t>10 x   3 Yellow Brush</t>
  </si>
  <si>
    <t>10 x   3 Red</t>
  </si>
  <si>
    <t>10 x   3 Brunello</t>
  </si>
  <si>
    <t>10 x   3 Wit</t>
  </si>
  <si>
    <t>10 x   3 Dark Secret</t>
  </si>
  <si>
    <t>10 x   3 Contraste</t>
  </si>
  <si>
    <t>10 x   3 Casa Blanca</t>
  </si>
  <si>
    <t xml:space="preserve">10 x   3 Solution </t>
  </si>
  <si>
    <t>10 x   3 Dynamite</t>
  </si>
  <si>
    <t>10 x   3 Farolito</t>
  </si>
  <si>
    <t>10 x   3 Frontera</t>
  </si>
  <si>
    <t>10 x   1 Speciosum Rubrum</t>
  </si>
  <si>
    <t>10 x   3 White Eyes</t>
  </si>
  <si>
    <t>Bijzondere bolgewassen</t>
  </si>
  <si>
    <t>10 x 10 Acidanthera</t>
  </si>
  <si>
    <t>10 x   1 Amaryllis Belladonna</t>
  </si>
  <si>
    <t>10 x 25 Babiana Stricta</t>
  </si>
  <si>
    <t>10 x   3 Begonia Bertinii</t>
  </si>
  <si>
    <t>10 x   3 Begonia Aromantics</t>
  </si>
  <si>
    <t>10 x   3 Begonia dubbel gemengd</t>
  </si>
  <si>
    <t>10 x   3 Begonia dubbel rood</t>
  </si>
  <si>
    <t>10 x   3 Begonia dubbel geel</t>
  </si>
  <si>
    <t>10 x   3 Begonia dubbel rose</t>
  </si>
  <si>
    <t>10 x   3 Begonia dubbel wit</t>
  </si>
  <si>
    <t>10 x   3 Begonia dubbel oranje</t>
  </si>
  <si>
    <r>
      <t>10 x   3</t>
    </r>
    <r>
      <rPr>
        <sz val="9"/>
        <rFont val="Arial"/>
        <family val="2"/>
      </rPr>
      <t xml:space="preserve"> </t>
    </r>
    <r>
      <rPr>
        <sz val="8.5"/>
        <rFont val="Tahoma"/>
        <family val="0"/>
      </rPr>
      <t>Begonia dubbel Pastel gem.</t>
    </r>
  </si>
  <si>
    <r>
      <t xml:space="preserve">10 x   3 </t>
    </r>
    <r>
      <rPr>
        <sz val="9"/>
        <rFont val="Arial"/>
        <family val="2"/>
      </rPr>
      <t>Bego</t>
    </r>
    <r>
      <rPr>
        <sz val="8.5"/>
        <rFont val="Tahoma"/>
        <family val="0"/>
      </rPr>
      <t>nia Picotée La Fiancée</t>
    </r>
  </si>
  <si>
    <t>10 x   3 Begonia Picotée Harlekijn</t>
  </si>
  <si>
    <t>10 x   3 Begonia Zwitserland</t>
  </si>
  <si>
    <r>
      <t xml:space="preserve">10 x   3 </t>
    </r>
    <r>
      <rPr>
        <sz val="9"/>
        <rFont val="Arial"/>
        <family val="2"/>
      </rPr>
      <t>Begoni</t>
    </r>
    <r>
      <rPr>
        <sz val="8.5"/>
        <rFont val="Tahoma"/>
        <family val="0"/>
      </rPr>
      <t>a Pendula Cas. Pastel</t>
    </r>
  </si>
  <si>
    <t>10 x   3 Begonia Pendula geel</t>
  </si>
  <si>
    <t>10 x   3 Begonia Pendula rood</t>
  </si>
  <si>
    <t>10 x   3 Begonia Pendula rose</t>
  </si>
  <si>
    <t>10 x   3 Begonia Pend. zalmoranje</t>
  </si>
  <si>
    <t>10 x   3 Begonia Pendula wit</t>
  </si>
  <si>
    <t>10 x   1 Bletilla Stiata</t>
  </si>
  <si>
    <t>10 x   1 Crinum Powelii</t>
  </si>
  <si>
    <t>10 x 10 Crocosmia geel</t>
  </si>
  <si>
    <t>10 x 10 Crocosmia Emily Mackenzie</t>
  </si>
  <si>
    <t>10 x 10 Crocosmia Lucifer</t>
  </si>
  <si>
    <t>10 x   3 Eucomis Autumnalis</t>
  </si>
  <si>
    <t>10 x 15 Freesia's gemengd</t>
  </si>
  <si>
    <t>10 x 15 Freesia's blauw</t>
  </si>
  <si>
    <t>10 x 15 Freesia's geel</t>
  </si>
  <si>
    <t>10 x 15 Freesia's rood</t>
  </si>
  <si>
    <t>10 x 15 Freesia's wit</t>
  </si>
  <si>
    <t>10 x 15 Iris hollandica gemengd</t>
  </si>
  <si>
    <t>10 x 15 Iris hollandica blauw</t>
  </si>
  <si>
    <t>10 x 15 Iris hollandica wit</t>
  </si>
  <si>
    <t>10 x   1 Isméne Festalis</t>
  </si>
  <si>
    <t>10 x   5 Mirabilis Jalapa</t>
  </si>
  <si>
    <t xml:space="preserve">10 x 15 Montbretia </t>
  </si>
  <si>
    <t>10 x   1 Ornithogalum Saundersiae</t>
  </si>
  <si>
    <t>10 x 25 Oxalis Iron Cross</t>
  </si>
  <si>
    <t>10 x   1 Pleione Formosana</t>
  </si>
  <si>
    <t>10 x   3 Polianthus The Pearl</t>
  </si>
  <si>
    <t>10 x 15 Ranonkels gemengd</t>
  </si>
  <si>
    <t>10 x 15 Ranonkels geel</t>
  </si>
  <si>
    <t>10 x 15 Ranonkels rose</t>
  </si>
  <si>
    <t>10 x 15 Ranonkels oranje</t>
  </si>
  <si>
    <t>10 x 25 Sparaxis gemengd</t>
  </si>
  <si>
    <t>10 x 10 Tigridia gemengd</t>
  </si>
  <si>
    <t>10 x   1 Tropaeolum Ken Aslet</t>
  </si>
  <si>
    <t>10 x   5 Watsonia Peach Glow</t>
  </si>
  <si>
    <t>Plantuien</t>
  </si>
  <si>
    <t>10 x 100 Plantuien geel</t>
  </si>
  <si>
    <t>10 x 100 Plantuien rood</t>
  </si>
  <si>
    <t xml:space="preserve">Dwergcanna's </t>
  </si>
  <si>
    <t>10 x   1 Canna Feu Magique</t>
  </si>
  <si>
    <t>10 x   1 Canna Lucifer</t>
  </si>
  <si>
    <t>10 x   1 Canna Louis Cottin</t>
  </si>
  <si>
    <t>10 x   1 Canna Picasso</t>
  </si>
  <si>
    <t>10 x   1 Canna Perkeo</t>
  </si>
  <si>
    <t>10 x   1 Canna Taroudant</t>
  </si>
  <si>
    <t>Canna´s hoog</t>
  </si>
  <si>
    <t>10 x  1 Canna Angèle Martin</t>
  </si>
  <si>
    <t>10 x  1 Canna Black Knight</t>
  </si>
  <si>
    <t>10 x  1 Canna Semaphore</t>
  </si>
  <si>
    <t>10 x  1 Canna Soleil d'or</t>
  </si>
  <si>
    <t>10 x  1 Canna Tropicana</t>
  </si>
  <si>
    <t xml:space="preserve">10 x  1 Canna Wyoming </t>
  </si>
  <si>
    <t>10 x  1 Canna Stuttgart</t>
  </si>
  <si>
    <t>Vaste planten</t>
  </si>
  <si>
    <t>10 x  5 Convallaria Majalis</t>
  </si>
  <si>
    <t>10 x  3 Convallaria Rosea</t>
  </si>
  <si>
    <t>10 x  1 Cosmos Atrosanguineus</t>
  </si>
  <si>
    <t>10 x  1 Delphinium dubbel rose</t>
  </si>
  <si>
    <t>10 x  1 Dicentra Spectabilis</t>
  </si>
  <si>
    <t>10 x  1 Dicentra Spectabilis Alba</t>
  </si>
  <si>
    <t>10 x  1 Echinacea Purperea</t>
  </si>
  <si>
    <t>10 x  1 Gypsophila Perfecta</t>
  </si>
  <si>
    <t>10 x  3 Kniphofia (Tritoma)</t>
  </si>
  <si>
    <t>10 x  1 Papaver Helen Elisabeth</t>
  </si>
  <si>
    <t>10 x  1 Iris Germanica donkerbl.</t>
  </si>
  <si>
    <t>10 x  1 Iris Germ. Loop the Loop</t>
  </si>
  <si>
    <t>10 x  1 Iris Germ. Blue Pearl</t>
  </si>
  <si>
    <t>10 x  1 Iris Germanica lichtrose</t>
  </si>
  <si>
    <t>10 x  1 Iris Germanica Louder Still</t>
  </si>
  <si>
    <t>10 x  1 Iris Germ. Sultans Palace</t>
  </si>
  <si>
    <t>10 x  1 Iris Germ. Edith Wolford</t>
  </si>
  <si>
    <t>10 x  1 Iris Germ. Pinnacle</t>
  </si>
  <si>
    <t>10 x  1 Pioenen Karl Rosenfield</t>
  </si>
  <si>
    <t>10 x  1 Pioenen Sarah Bernhardt</t>
  </si>
  <si>
    <t>10 x  1 Pioenen wit</t>
  </si>
  <si>
    <t>10 x  1 Pioenen Coral Charm</t>
  </si>
  <si>
    <t>10 x  1 Pioenen Primevere</t>
  </si>
  <si>
    <t>10 x  1 Pioenen Catharine Fontijn</t>
  </si>
  <si>
    <t>10 x  1 Rudbeckia Goldsturm</t>
  </si>
  <si>
    <t>Amaryllis Apple Blossom</t>
  </si>
  <si>
    <t>Amaryllis wit</t>
  </si>
  <si>
    <t>Amaryllis gestreept</t>
  </si>
  <si>
    <t>Amaryllis Orange Souvereign</t>
  </si>
  <si>
    <t xml:space="preserve">Amaryllis Rose Lila </t>
  </si>
  <si>
    <t>Amaryllis Benfica/Royal Velvet</t>
  </si>
  <si>
    <t>Amaryllis Exotic Star</t>
  </si>
  <si>
    <t xml:space="preserve">      Amaryllis verpakt in zakjes met foto!</t>
  </si>
  <si>
    <t>3302</t>
  </si>
  <si>
    <t>3304</t>
  </si>
  <si>
    <t>3308</t>
  </si>
  <si>
    <t>3309</t>
  </si>
  <si>
    <t>Минимальный заказ по DE BOER  40 000 руб.</t>
  </si>
  <si>
    <t xml:space="preserve">Отправки каждый Вторник с 30 января - по 30 мая. Заявки по De boer делать до Четверга, оплату нужно производить заранее. </t>
  </si>
  <si>
    <t>15.03.2023 г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</si>
</sst>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&quot;Ja&quot;;&quot;Ja&quot;;&quot;Nee&quot;"/>
    <numFmt numFmtId="195" formatCode="&quot;Waar&quot;;&quot;Waar&quot;;&quot;Niet waar&quot;"/>
    <numFmt numFmtId="196" formatCode="&quot;Aan&quot;;&quot;Aan&quot;;&quot;Uit&quot;"/>
    <numFmt numFmtId="197" formatCode="[$€-2]\ #.##000_);[Red]\([$€-2]\ #.##000\)"/>
    <numFmt numFmtId="198" formatCode="&quot;€&quot;\ #,##0.00_-"/>
    <numFmt numFmtId="199" formatCode="&quot;€&quot;\ #,##0.00;&quot;€&quot;\ #,##0.00\-"/>
    <numFmt numFmtId="200" formatCode="_(* #,##0.00_);_(* \(#,##0.00\);_(* &quot;-&quot;??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&quot;$&quot;* #,##0_);_(&quot;$&quot;* \(#,##0\);_(&quot;$&quot;* &quot;-&quot;_);_(@_)"/>
    <numFmt numFmtId="204" formatCode="#####&quot; per&quot;"/>
    <numFmt numFmtId="205" formatCode="[$-413]dddd\ d\ mmmm\ yyyy"/>
    <numFmt numFmtId="206" formatCode="&quot;€&quot;\ #,##0.00"/>
    <numFmt numFmtId="207" formatCode="#,##0.0"/>
    <numFmt numFmtId="208" formatCode="General_)"/>
    <numFmt numFmtId="209" formatCode="0.00_)"/>
    <numFmt numFmtId="210" formatCode="_-* #,##0.00_-;_-* #,##0.00\-;_-* \-??_-;_-@_-"/>
    <numFmt numFmtId="211" formatCode="[$€-413]\ #,##0.00_-"/>
    <numFmt numFmtId="212" formatCode="#,##0.00&quot;р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;_蘉"/>
    <numFmt numFmtId="218" formatCode="0.00;_ࣿ"/>
    <numFmt numFmtId="219" formatCode="0.0"/>
  </numFmts>
  <fonts count="69">
    <font>
      <sz val="8.5"/>
      <name val="Tahoma"/>
      <family val="0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9"/>
      <color indexed="9"/>
      <name val="Calibri"/>
      <family val="2"/>
    </font>
    <font>
      <u val="single"/>
      <sz val="8.5"/>
      <color indexed="12"/>
      <name val="Tahoma"/>
      <family val="2"/>
    </font>
    <font>
      <b/>
      <i/>
      <sz val="14"/>
      <color indexed="9"/>
      <name val="Calibri"/>
      <family val="2"/>
    </font>
    <font>
      <i/>
      <sz val="9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8.5"/>
      <color indexed="36"/>
      <name val="Tahoma"/>
      <family val="2"/>
    </font>
    <font>
      <sz val="9"/>
      <name val="Times New Roman"/>
      <family val="1"/>
    </font>
    <font>
      <b/>
      <sz val="12"/>
      <color indexed="9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0"/>
      <name val="Arial"/>
      <family val="2"/>
    </font>
    <font>
      <b/>
      <sz val="16"/>
      <color indexed="9"/>
      <name val="Calibri"/>
      <family val="2"/>
    </font>
    <font>
      <u val="single"/>
      <sz val="10"/>
      <color indexed="12"/>
      <name val="Tahoma"/>
      <family val="2"/>
    </font>
    <font>
      <b/>
      <sz val="11"/>
      <name val="Calibri"/>
      <family val="2"/>
    </font>
    <font>
      <b/>
      <sz val="9"/>
      <name val="Arial"/>
      <family val="2"/>
    </font>
    <font>
      <u val="single"/>
      <sz val="9"/>
      <color indexed="12"/>
      <name val="Tahoma"/>
      <family val="2"/>
    </font>
    <font>
      <sz val="9"/>
      <color indexed="12"/>
      <name val="Tahoma"/>
      <family val="2"/>
    </font>
    <font>
      <sz val="14"/>
      <color indexed="10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2"/>
      <color indexed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sz val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i/>
      <sz val="11"/>
      <color rgb="FF7F7F7F"/>
      <name val="Tahoma"/>
      <family val="2"/>
    </font>
    <font>
      <sz val="11"/>
      <color rgb="FFFA7D00"/>
      <name val="Tahoma"/>
      <family val="2"/>
    </font>
    <font>
      <sz val="11"/>
      <color rgb="FFFF0000"/>
      <name val="Tahoma"/>
      <family val="2"/>
    </font>
    <font>
      <sz val="11"/>
      <color rgb="FF006100"/>
      <name val="Tahom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 style="medium"/>
      <bottom style="thin"/>
    </border>
    <border>
      <left/>
      <right/>
      <top/>
      <bottom style="thin"/>
    </border>
    <border>
      <left/>
      <right/>
      <top style="thin">
        <color indexed="8"/>
      </top>
      <bottom/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3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6" fillId="0" borderId="0">
      <alignment/>
      <protection/>
    </xf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4" fillId="32" borderId="0" xfId="0" applyFont="1" applyFill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8" fillId="32" borderId="0" xfId="0" applyFont="1" applyFill="1" applyAlignment="1">
      <alignment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3" fillId="0" borderId="18" xfId="0" applyFont="1" applyBorder="1" applyAlignment="1">
      <alignment/>
    </xf>
    <xf numFmtId="0" fontId="18" fillId="35" borderId="0" xfId="0" applyFont="1" applyFill="1" applyBorder="1" applyAlignment="1">
      <alignment/>
    </xf>
    <xf numFmtId="4" fontId="3" fillId="3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0" fillId="33" borderId="0" xfId="50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33" borderId="19" xfId="0" applyNumberFormat="1" applyFont="1" applyFill="1" applyBorder="1" applyAlignment="1">
      <alignment horizontal="center"/>
    </xf>
    <xf numFmtId="3" fontId="12" fillId="33" borderId="19" xfId="0" applyNumberFormat="1" applyFont="1" applyFill="1" applyBorder="1" applyAlignment="1">
      <alignment horizontal="center"/>
    </xf>
    <xf numFmtId="0" fontId="21" fillId="18" borderId="0" xfId="0" applyFont="1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3" fillId="34" borderId="22" xfId="0" applyNumberFormat="1" applyFont="1" applyFill="1" applyBorder="1" applyAlignment="1">
      <alignment horizontal="center" vertical="center"/>
    </xf>
    <xf numFmtId="3" fontId="22" fillId="35" borderId="0" xfId="0" applyNumberFormat="1" applyFont="1" applyFill="1" applyBorder="1" applyAlignment="1">
      <alignment horizontal="center"/>
    </xf>
    <xf numFmtId="1" fontId="16" fillId="34" borderId="23" xfId="0" applyNumberFormat="1" applyFont="1" applyFill="1" applyBorder="1" applyAlignment="1">
      <alignment vertical="center"/>
    </xf>
    <xf numFmtId="0" fontId="19" fillId="34" borderId="24" xfId="0" applyFont="1" applyFill="1" applyBorder="1" applyAlignment="1">
      <alignment horizontal="center" vertical="center"/>
    </xf>
    <xf numFmtId="3" fontId="1" fillId="34" borderId="24" xfId="0" applyNumberFormat="1" applyFont="1" applyFill="1" applyBorder="1" applyAlignment="1">
      <alignment horizontal="center" vertical="center"/>
    </xf>
    <xf numFmtId="1" fontId="25" fillId="34" borderId="24" xfId="0" applyNumberFormat="1" applyFont="1" applyFill="1" applyBorder="1" applyAlignment="1">
      <alignment horizontal="center" vertical="center"/>
    </xf>
    <xf numFmtId="206" fontId="16" fillId="34" borderId="24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5" fillId="34" borderId="2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" fillId="33" borderId="0" xfId="61" applyFont="1" applyFill="1">
      <alignment/>
      <protection/>
    </xf>
    <xf numFmtId="0" fontId="11" fillId="0" borderId="0" xfId="61" applyFont="1" applyBorder="1" applyAlignment="1">
      <alignment horizontal="center"/>
      <protection/>
    </xf>
    <xf numFmtId="0" fontId="9" fillId="0" borderId="25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2" fillId="0" borderId="14" xfId="36" applyNumberFormat="1" applyFont="1" applyFill="1" applyBorder="1" applyAlignment="1">
      <alignment horizontal="center"/>
      <protection/>
    </xf>
    <xf numFmtId="3" fontId="14" fillId="0" borderId="14" xfId="0" applyNumberFormat="1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1" fillId="33" borderId="0" xfId="61" applyNumberFormat="1" applyFont="1" applyFill="1">
      <alignment/>
      <protection/>
    </xf>
    <xf numFmtId="3" fontId="1" fillId="0" borderId="10" xfId="0" applyNumberFormat="1" applyFont="1" applyFill="1" applyBorder="1" applyAlignment="1">
      <alignment vertical="center"/>
    </xf>
    <xf numFmtId="3" fontId="15" fillId="34" borderId="24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left" vertical="center"/>
    </xf>
    <xf numFmtId="3" fontId="1" fillId="34" borderId="24" xfId="0" applyNumberFormat="1" applyFont="1" applyFill="1" applyBorder="1" applyAlignment="1">
      <alignment horizontal="left" vertical="center"/>
    </xf>
    <xf numFmtId="3" fontId="22" fillId="35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14" xfId="0" applyFont="1" applyFill="1" applyBorder="1" applyAlignment="1">
      <alignment horizontal="center"/>
    </xf>
    <xf numFmtId="0" fontId="17" fillId="34" borderId="24" xfId="0" applyFont="1" applyFill="1" applyBorder="1" applyAlignment="1">
      <alignment horizontal="center" vertical="center"/>
    </xf>
    <xf numFmtId="219" fontId="1" fillId="33" borderId="0" xfId="0" applyNumberFormat="1" applyFont="1" applyFill="1" applyAlignment="1">
      <alignment/>
    </xf>
    <xf numFmtId="219" fontId="6" fillId="32" borderId="0" xfId="0" applyNumberFormat="1" applyFont="1" applyFill="1" applyAlignment="1">
      <alignment/>
    </xf>
    <xf numFmtId="219" fontId="23" fillId="0" borderId="19" xfId="50" applyNumberFormat="1" applyFont="1" applyBorder="1" applyAlignment="1" applyProtection="1">
      <alignment/>
      <protection/>
    </xf>
    <xf numFmtId="219" fontId="24" fillId="0" borderId="19" xfId="50" applyNumberFormat="1" applyFont="1" applyBorder="1" applyAlignment="1" applyProtection="1">
      <alignment/>
      <protection/>
    </xf>
    <xf numFmtId="219" fontId="1" fillId="0" borderId="0" xfId="0" applyNumberFormat="1" applyFont="1" applyAlignment="1">
      <alignment/>
    </xf>
    <xf numFmtId="219" fontId="1" fillId="33" borderId="0" xfId="61" applyNumberFormat="1" applyFont="1" applyFill="1">
      <alignment/>
      <protection/>
    </xf>
    <xf numFmtId="219" fontId="1" fillId="0" borderId="10" xfId="0" applyNumberFormat="1" applyFont="1" applyFill="1" applyBorder="1" applyAlignment="1">
      <alignment vertical="center"/>
    </xf>
    <xf numFmtId="219" fontId="9" fillId="33" borderId="0" xfId="0" applyNumberFormat="1" applyFont="1" applyFill="1" applyBorder="1" applyAlignment="1">
      <alignment horizontal="right" vertical="center"/>
    </xf>
    <xf numFmtId="219" fontId="9" fillId="0" borderId="14" xfId="0" applyNumberFormat="1" applyFont="1" applyFill="1" applyBorder="1" applyAlignment="1">
      <alignment horizontal="center" vertical="center"/>
    </xf>
    <xf numFmtId="219" fontId="4" fillId="34" borderId="24" xfId="0" applyNumberFormat="1" applyFont="1" applyFill="1" applyBorder="1" applyAlignment="1">
      <alignment horizontal="center" vertical="center"/>
    </xf>
    <xf numFmtId="219" fontId="22" fillId="35" borderId="0" xfId="0" applyNumberFormat="1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36" borderId="14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left" vertical="center"/>
    </xf>
    <xf numFmtId="0" fontId="1" fillId="0" borderId="19" xfId="0" applyFont="1" applyBorder="1" applyAlignment="1">
      <alignment/>
    </xf>
    <xf numFmtId="0" fontId="1" fillId="0" borderId="19" xfId="61" applyFont="1" applyBorder="1">
      <alignment/>
      <protection/>
    </xf>
    <xf numFmtId="219" fontId="3" fillId="0" borderId="18" xfId="0" applyNumberFormat="1" applyFont="1" applyBorder="1" applyAlignment="1">
      <alignment/>
    </xf>
    <xf numFmtId="219" fontId="3" fillId="0" borderId="20" xfId="0" applyNumberFormat="1" applyFont="1" applyBorder="1" applyAlignment="1">
      <alignment horizontal="left"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27" fillId="0" borderId="30" xfId="0" applyFont="1" applyBorder="1" applyAlignment="1">
      <alignment/>
    </xf>
    <xf numFmtId="1" fontId="1" fillId="33" borderId="0" xfId="0" applyNumberFormat="1" applyFont="1" applyFill="1" applyBorder="1" applyAlignment="1">
      <alignment horizontal="center" vertical="center"/>
    </xf>
    <xf numFmtId="0" fontId="32" fillId="37" borderId="31" xfId="0" applyFont="1" applyFill="1" applyBorder="1" applyAlignment="1">
      <alignment/>
    </xf>
    <xf numFmtId="0" fontId="29" fillId="35" borderId="32" xfId="0" applyFont="1" applyFill="1" applyBorder="1" applyAlignment="1">
      <alignment/>
    </xf>
    <xf numFmtId="0" fontId="32" fillId="37" borderId="32" xfId="0" applyFont="1" applyFill="1" applyBorder="1" applyAlignment="1">
      <alignment/>
    </xf>
    <xf numFmtId="0" fontId="29" fillId="35" borderId="33" xfId="0" applyFont="1" applyFill="1" applyBorder="1" applyAlignment="1">
      <alignment/>
    </xf>
    <xf numFmtId="0" fontId="32" fillId="37" borderId="33" xfId="0" applyFont="1" applyFill="1" applyBorder="1" applyAlignment="1">
      <alignment/>
    </xf>
    <xf numFmtId="0" fontId="26" fillId="0" borderId="14" xfId="40" applyFont="1" applyFill="1" applyBorder="1" applyAlignment="1">
      <alignment horizontal="center"/>
      <protection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2" fillId="37" borderId="34" xfId="0" applyFont="1" applyFill="1" applyBorder="1" applyAlignment="1">
      <alignment/>
    </xf>
    <xf numFmtId="0" fontId="26" fillId="0" borderId="14" xfId="40" applyFont="1" applyFill="1" applyBorder="1">
      <alignment/>
      <protection/>
    </xf>
    <xf numFmtId="0" fontId="32" fillId="37" borderId="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38" borderId="14" xfId="0" applyFont="1" applyFill="1" applyBorder="1" applyAlignment="1">
      <alignment/>
    </xf>
    <xf numFmtId="49" fontId="26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38" borderId="14" xfId="0" applyNumberFormat="1" applyFont="1" applyFill="1" applyBorder="1" applyAlignment="1">
      <alignment horizontal="center"/>
    </xf>
    <xf numFmtId="0" fontId="26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15" fillId="34" borderId="24" xfId="0" applyFont="1" applyFill="1" applyBorder="1" applyAlignment="1">
      <alignment vertical="center"/>
    </xf>
    <xf numFmtId="0" fontId="33" fillId="0" borderId="35" xfId="61" applyFont="1" applyBorder="1">
      <alignment/>
      <protection/>
    </xf>
    <xf numFmtId="0" fontId="33" fillId="0" borderId="0" xfId="61" applyFont="1" applyBorder="1">
      <alignment/>
      <protection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5" fillId="32" borderId="0" xfId="0" applyFont="1" applyFill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31" fillId="32" borderId="15" xfId="0" applyFont="1" applyFill="1" applyBorder="1" applyAlignment="1">
      <alignment horizontal="center" vertical="center" wrapText="1"/>
    </xf>
    <xf numFmtId="0" fontId="31" fillId="32" borderId="16" xfId="0" applyFont="1" applyFill="1" applyBorder="1" applyAlignment="1">
      <alignment horizontal="center" vertical="center" wrapText="1"/>
    </xf>
    <xf numFmtId="0" fontId="31" fillId="32" borderId="17" xfId="0" applyFont="1" applyFill="1" applyBorder="1" applyAlignment="1">
      <alignment horizontal="center" vertical="center" wrapText="1"/>
    </xf>
    <xf numFmtId="219" fontId="31" fillId="32" borderId="15" xfId="0" applyNumberFormat="1" applyFont="1" applyFill="1" applyBorder="1" applyAlignment="1">
      <alignment horizontal="center" vertical="center"/>
    </xf>
    <xf numFmtId="219" fontId="31" fillId="32" borderId="16" xfId="0" applyNumberFormat="1" applyFont="1" applyFill="1" applyBorder="1" applyAlignment="1">
      <alignment horizontal="center" vertical="center"/>
    </xf>
    <xf numFmtId="219" fontId="31" fillId="32" borderId="17" xfId="0" applyNumberFormat="1" applyFont="1" applyFill="1" applyBorder="1" applyAlignment="1">
      <alignment horizontal="center" vertical="center"/>
    </xf>
    <xf numFmtId="3" fontId="4" fillId="32" borderId="15" xfId="0" applyNumberFormat="1" applyFont="1" applyFill="1" applyBorder="1" applyAlignment="1">
      <alignment horizontal="center" vertical="center" wrapText="1"/>
    </xf>
    <xf numFmtId="3" fontId="4" fillId="32" borderId="16" xfId="0" applyNumberFormat="1" applyFont="1" applyFill="1" applyBorder="1" applyAlignment="1">
      <alignment horizontal="center" vertical="center" wrapText="1"/>
    </xf>
    <xf numFmtId="3" fontId="4" fillId="32" borderId="17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tandaard 2" xfId="34"/>
    <cellStyle name="Standaard 3" xfId="35"/>
    <cellStyle name="Standaard 4" xfId="36"/>
    <cellStyle name="Standaard 5" xfId="37"/>
    <cellStyle name="Standaard 6" xfId="38"/>
    <cellStyle name="Standaard 7" xfId="39"/>
    <cellStyle name="Standaard_Blad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123825</xdr:colOff>
      <xdr:row>2</xdr:row>
      <xdr:rowOff>123825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2</xdr:row>
      <xdr:rowOff>38100</xdr:rowOff>
    </xdr:from>
    <xdr:to>
      <xdr:col>9</xdr:col>
      <xdr:colOff>333375</xdr:colOff>
      <xdr:row>5</xdr:row>
      <xdr:rowOff>57150</xdr:rowOff>
    </xdr:to>
    <xdr:pic>
      <xdr:nvPicPr>
        <xdr:cNvPr id="2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428625"/>
          <a:ext cx="4762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rosoyuz98@gmail.com" TargetMode="External" /><Relationship Id="rId2" Type="http://schemas.openxmlformats.org/officeDocument/2006/relationships/hyperlink" Target="http://www.agro-soyuz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O320"/>
  <sheetViews>
    <sheetView tabSelected="1" view="pageBreakPreview" zoomScale="115" zoomScaleSheetLayoutView="115" zoomScalePageLayoutView="0" workbookViewId="0" topLeftCell="A1">
      <selection activeCell="F27" sqref="F27:F319"/>
    </sheetView>
  </sheetViews>
  <sheetFormatPr defaultColWidth="9.33203125" defaultRowHeight="10.5"/>
  <cols>
    <col min="1" max="1" width="10.16015625" style="1" customWidth="1"/>
    <col min="2" max="2" width="50" style="1" customWidth="1"/>
    <col min="3" max="3" width="6" style="1" customWidth="1"/>
    <col min="4" max="4" width="7.16015625" style="1" customWidth="1"/>
    <col min="5" max="5" width="7.66015625" style="78" customWidth="1"/>
    <col min="6" max="6" width="7.16015625" style="71" customWidth="1"/>
    <col min="7" max="7" width="6.5" style="1" customWidth="1"/>
    <col min="8" max="8" width="6.5" style="27" customWidth="1"/>
    <col min="9" max="10" width="8.16015625" style="27" customWidth="1"/>
    <col min="11" max="15" width="9.33203125" style="25" customWidth="1"/>
    <col min="16" max="16384" width="9.33203125" style="1" customWidth="1"/>
  </cols>
  <sheetData>
    <row r="1" spans="1:10" ht="12">
      <c r="A1" s="11"/>
      <c r="B1" s="11"/>
      <c r="C1" s="11"/>
      <c r="D1" s="11"/>
      <c r="E1" s="74"/>
      <c r="F1" s="60"/>
      <c r="G1" s="11"/>
      <c r="H1" s="28"/>
      <c r="I1" s="28"/>
      <c r="J1" s="28"/>
    </row>
    <row r="2" spans="1:10" ht="18.75">
      <c r="A2" s="11"/>
      <c r="B2" s="19" t="s">
        <v>44</v>
      </c>
      <c r="C2" s="11"/>
      <c r="D2" s="7" t="s">
        <v>20</v>
      </c>
      <c r="E2" s="75"/>
      <c r="F2" s="127"/>
      <c r="G2" s="127"/>
      <c r="H2" s="127"/>
      <c r="I2" s="127"/>
      <c r="J2" s="127"/>
    </row>
    <row r="3" spans="1:10" ht="12">
      <c r="A3" s="11"/>
      <c r="B3" s="12" t="s">
        <v>17</v>
      </c>
      <c r="C3" s="11"/>
      <c r="D3" s="6" t="s">
        <v>5</v>
      </c>
      <c r="E3" s="76" t="s">
        <v>12</v>
      </c>
      <c r="F3" s="61"/>
      <c r="G3" s="121"/>
      <c r="H3" s="121"/>
      <c r="I3" s="121"/>
      <c r="J3" s="122"/>
    </row>
    <row r="4" spans="1:10" ht="12.75">
      <c r="A4" s="11"/>
      <c r="B4" s="26" t="s">
        <v>30</v>
      </c>
      <c r="C4" s="11"/>
      <c r="D4" s="6" t="s">
        <v>34</v>
      </c>
      <c r="E4" s="77" t="s">
        <v>35</v>
      </c>
      <c r="F4" s="62"/>
      <c r="G4" s="123"/>
      <c r="H4" s="123"/>
      <c r="I4" s="123"/>
      <c r="J4" s="124"/>
    </row>
    <row r="5" spans="1:10" ht="12.75">
      <c r="A5" s="11" t="s">
        <v>346</v>
      </c>
      <c r="B5" s="26"/>
      <c r="C5" s="11"/>
      <c r="D5" s="94"/>
      <c r="E5" s="77"/>
      <c r="F5" s="62"/>
      <c r="G5" s="123"/>
      <c r="H5" s="123"/>
      <c r="I5" s="123"/>
      <c r="J5" s="124"/>
    </row>
    <row r="6" spans="1:10" ht="12">
      <c r="A6" s="4"/>
      <c r="B6" s="21" t="s">
        <v>27</v>
      </c>
      <c r="C6" s="95"/>
      <c r="D6" s="95"/>
      <c r="F6" s="63"/>
      <c r="G6" s="125"/>
      <c r="H6" s="125"/>
      <c r="I6" s="125"/>
      <c r="J6" s="126"/>
    </row>
    <row r="7" spans="1:10" ht="12">
      <c r="A7" s="4"/>
      <c r="B7" s="20" t="s">
        <v>18</v>
      </c>
      <c r="C7" s="95"/>
      <c r="D7" s="95"/>
      <c r="E7" s="92"/>
      <c r="F7" s="64"/>
      <c r="G7" s="22"/>
      <c r="H7" s="37"/>
      <c r="I7" s="29"/>
      <c r="J7" s="33"/>
    </row>
    <row r="8" spans="1:10" ht="12">
      <c r="A8" s="5" t="s">
        <v>19</v>
      </c>
      <c r="B8" s="90"/>
      <c r="C8" s="95"/>
      <c r="D8" s="95"/>
      <c r="E8" s="92"/>
      <c r="F8" s="64"/>
      <c r="G8" s="22"/>
      <c r="H8" s="37"/>
      <c r="I8" s="29"/>
      <c r="J8" s="33"/>
    </row>
    <row r="9" spans="1:10" ht="12.75">
      <c r="A9" s="5" t="s">
        <v>20</v>
      </c>
      <c r="B9" s="6"/>
      <c r="C9" s="97" t="s">
        <v>4</v>
      </c>
      <c r="D9" s="96"/>
      <c r="F9" s="64" t="s">
        <v>40</v>
      </c>
      <c r="G9" s="22"/>
      <c r="H9" s="37"/>
      <c r="I9" s="29" t="s">
        <v>24</v>
      </c>
      <c r="J9" s="33">
        <f>I320</f>
        <v>0</v>
      </c>
    </row>
    <row r="10" spans="1:10" ht="12">
      <c r="A10" s="5" t="s">
        <v>21</v>
      </c>
      <c r="B10" s="90"/>
      <c r="C10" s="95"/>
      <c r="D10" s="95"/>
      <c r="E10" s="92"/>
      <c r="F10" s="64"/>
      <c r="G10" s="22"/>
      <c r="H10" s="37"/>
      <c r="I10" s="29"/>
      <c r="J10" s="33"/>
    </row>
    <row r="11" spans="1:10" ht="12">
      <c r="A11" s="5"/>
      <c r="B11" s="90"/>
      <c r="C11" s="95"/>
      <c r="D11" s="95"/>
      <c r="E11" s="92"/>
      <c r="F11" s="64"/>
      <c r="G11" s="22"/>
      <c r="H11" s="37"/>
      <c r="I11" s="29"/>
      <c r="J11" s="34"/>
    </row>
    <row r="12" spans="1:10" ht="12">
      <c r="A12" s="5"/>
      <c r="B12" s="91" t="s">
        <v>36</v>
      </c>
      <c r="C12" s="95"/>
      <c r="D12" s="95"/>
      <c r="E12" s="92"/>
      <c r="F12" s="64"/>
      <c r="G12" s="22"/>
      <c r="H12" s="50"/>
      <c r="I12" s="51"/>
      <c r="J12" s="34"/>
    </row>
    <row r="13" spans="1:10" ht="12">
      <c r="A13" s="5"/>
      <c r="B13" s="90"/>
      <c r="C13" s="95"/>
      <c r="D13" s="95"/>
      <c r="E13" s="92"/>
      <c r="F13" s="64"/>
      <c r="G13" s="22"/>
      <c r="H13" s="50"/>
      <c r="I13" s="51"/>
      <c r="J13" s="34"/>
    </row>
    <row r="14" spans="1:10" ht="12">
      <c r="A14" s="5" t="s">
        <v>22</v>
      </c>
      <c r="B14" s="90"/>
      <c r="C14" s="95"/>
      <c r="D14" s="95"/>
      <c r="E14" s="92" t="s">
        <v>37</v>
      </c>
      <c r="F14" s="64"/>
      <c r="G14" s="50"/>
      <c r="H14" s="50">
        <v>1000</v>
      </c>
      <c r="I14" s="51"/>
      <c r="J14" s="34">
        <f>H14*I14</f>
        <v>0</v>
      </c>
    </row>
    <row r="15" spans="1:10" ht="15.75">
      <c r="A15" s="5" t="s">
        <v>23</v>
      </c>
      <c r="B15" s="90"/>
      <c r="C15" s="95"/>
      <c r="D15" s="95"/>
      <c r="E15" s="93"/>
      <c r="F15" s="128" t="s">
        <v>6</v>
      </c>
      <c r="G15" s="129"/>
      <c r="H15" s="129"/>
      <c r="I15" s="130"/>
      <c r="J15" s="35">
        <f>SUM(J7:J14)</f>
        <v>0</v>
      </c>
    </row>
    <row r="16" spans="1:10" ht="15.75">
      <c r="A16" s="5" t="s">
        <v>32</v>
      </c>
      <c r="B16" s="90"/>
      <c r="C16" s="95"/>
      <c r="D16" s="95"/>
      <c r="E16" s="93"/>
      <c r="F16" s="128" t="s">
        <v>0</v>
      </c>
      <c r="G16" s="129"/>
      <c r="H16" s="129"/>
      <c r="I16" s="130"/>
      <c r="J16" s="35">
        <f>J320</f>
        <v>0</v>
      </c>
    </row>
    <row r="17" spans="1:15" ht="14.25" customHeight="1">
      <c r="A17" s="120" t="s">
        <v>345</v>
      </c>
      <c r="B17" s="52"/>
      <c r="C17" s="52"/>
      <c r="D17" s="52"/>
      <c r="E17" s="79"/>
      <c r="F17" s="65"/>
      <c r="G17" s="52"/>
      <c r="H17" s="53"/>
      <c r="I17" s="53"/>
      <c r="J17" s="53"/>
      <c r="K17" s="56"/>
      <c r="L17" s="56"/>
      <c r="M17" s="56"/>
      <c r="N17" s="56"/>
      <c r="O17" s="56"/>
    </row>
    <row r="18" spans="1:15" ht="14.25" customHeight="1">
      <c r="A18" s="120" t="s">
        <v>39</v>
      </c>
      <c r="B18" s="52"/>
      <c r="C18" s="52"/>
      <c r="D18" s="52"/>
      <c r="E18" s="79"/>
      <c r="F18" s="65"/>
      <c r="G18" s="52"/>
      <c r="H18" s="53"/>
      <c r="I18" s="53"/>
      <c r="J18" s="53"/>
      <c r="K18" s="56"/>
      <c r="L18" s="56"/>
      <c r="M18" s="56"/>
      <c r="N18" s="56"/>
      <c r="O18" s="56"/>
    </row>
    <row r="19" spans="1:15" ht="14.25" customHeight="1">
      <c r="A19" s="119" t="s">
        <v>45</v>
      </c>
      <c r="B19" s="52"/>
      <c r="C19" s="52"/>
      <c r="D19" s="52"/>
      <c r="E19" s="79"/>
      <c r="F19" s="65"/>
      <c r="G19" s="52"/>
      <c r="H19" s="53"/>
      <c r="I19" s="53"/>
      <c r="J19" s="53"/>
      <c r="K19" s="56"/>
      <c r="L19" s="56"/>
      <c r="M19" s="56"/>
      <c r="N19" s="56"/>
      <c r="O19" s="56"/>
    </row>
    <row r="20" spans="1:10" ht="11.25" customHeight="1">
      <c r="A20" s="8" t="s">
        <v>13</v>
      </c>
      <c r="B20" s="131" t="s">
        <v>14</v>
      </c>
      <c r="C20" s="8" t="s">
        <v>15</v>
      </c>
      <c r="D20" s="136" t="s">
        <v>10</v>
      </c>
      <c r="E20" s="139" t="s">
        <v>11</v>
      </c>
      <c r="F20" s="142" t="s">
        <v>3</v>
      </c>
      <c r="G20" s="133" t="s">
        <v>2</v>
      </c>
      <c r="H20" s="38"/>
      <c r="I20" s="15" t="s">
        <v>8</v>
      </c>
      <c r="J20" s="8" t="s">
        <v>28</v>
      </c>
    </row>
    <row r="21" spans="1:10" ht="11.25" customHeight="1">
      <c r="A21" s="9"/>
      <c r="B21" s="132"/>
      <c r="C21" s="9"/>
      <c r="D21" s="137"/>
      <c r="E21" s="140"/>
      <c r="F21" s="143"/>
      <c r="G21" s="134"/>
      <c r="H21" s="18" t="s">
        <v>7</v>
      </c>
      <c r="I21" s="16" t="s">
        <v>9</v>
      </c>
      <c r="J21" s="9" t="s">
        <v>29</v>
      </c>
    </row>
    <row r="22" spans="1:10" ht="15" customHeight="1">
      <c r="A22" s="9" t="s">
        <v>25</v>
      </c>
      <c r="B22" s="132"/>
      <c r="C22" s="9" t="s">
        <v>16</v>
      </c>
      <c r="D22" s="138"/>
      <c r="E22" s="141"/>
      <c r="F22" s="144"/>
      <c r="G22" s="135"/>
      <c r="H22" s="39"/>
      <c r="I22" s="17"/>
      <c r="J22" s="9"/>
    </row>
    <row r="23" spans="1:10" ht="10.5" customHeight="1" thickBot="1">
      <c r="A23" s="2"/>
      <c r="B23" s="3"/>
      <c r="C23" s="3"/>
      <c r="D23" s="3"/>
      <c r="E23" s="80"/>
      <c r="F23" s="66"/>
      <c r="G23" s="3"/>
      <c r="H23" s="30"/>
      <c r="I23" s="30"/>
      <c r="J23" s="30"/>
    </row>
    <row r="24" spans="1:15" s="48" customFormat="1" ht="18" customHeight="1" thickBot="1">
      <c r="A24" s="55"/>
      <c r="B24" s="118" t="s">
        <v>33</v>
      </c>
      <c r="C24" s="89"/>
      <c r="D24" s="89"/>
      <c r="E24" s="89"/>
      <c r="F24" s="67"/>
      <c r="G24" s="49"/>
      <c r="H24" s="49"/>
      <c r="I24" s="49"/>
      <c r="J24" s="49"/>
      <c r="K24" s="25"/>
      <c r="L24" s="25"/>
      <c r="M24" s="25"/>
      <c r="N24" s="25"/>
      <c r="O24" s="25"/>
    </row>
    <row r="25" spans="1:10" ht="18" customHeight="1" thickBot="1">
      <c r="A25" s="43"/>
      <c r="B25" s="44"/>
      <c r="C25" s="44"/>
      <c r="D25" s="44"/>
      <c r="E25" s="83"/>
      <c r="F25" s="69"/>
      <c r="G25" s="45"/>
      <c r="H25" s="46" t="s">
        <v>1</v>
      </c>
      <c r="I25" s="47"/>
      <c r="J25" s="73"/>
    </row>
    <row r="26" spans="1:10" ht="12.75" customHeight="1">
      <c r="A26" s="100" t="s">
        <v>38</v>
      </c>
      <c r="B26" s="101" t="s">
        <v>46</v>
      </c>
      <c r="C26" s="23"/>
      <c r="D26" s="23"/>
      <c r="E26" s="84"/>
      <c r="F26" s="70"/>
      <c r="G26" s="42"/>
      <c r="H26" s="32"/>
      <c r="I26" s="32"/>
      <c r="J26" s="32"/>
    </row>
    <row r="27" spans="1:10" ht="11.25" customHeight="1">
      <c r="A27" s="104">
        <v>5964</v>
      </c>
      <c r="B27" s="86" t="s">
        <v>47</v>
      </c>
      <c r="C27" s="85" t="s">
        <v>26</v>
      </c>
      <c r="D27" s="10">
        <v>1</v>
      </c>
      <c r="E27" s="82">
        <f>F27/D27</f>
        <v>252.875</v>
      </c>
      <c r="F27" s="57">
        <v>252.875</v>
      </c>
      <c r="G27" s="58">
        <v>10</v>
      </c>
      <c r="H27" s="40"/>
      <c r="I27" s="31">
        <f>F27*H27</f>
        <v>0</v>
      </c>
      <c r="J27" s="54">
        <f>D27*H27</f>
        <v>0</v>
      </c>
    </row>
    <row r="28" spans="1:10" ht="11.25" customHeight="1">
      <c r="A28" s="104">
        <v>5965</v>
      </c>
      <c r="B28" s="86" t="s">
        <v>48</v>
      </c>
      <c r="C28" s="85" t="s">
        <v>26</v>
      </c>
      <c r="D28" s="10">
        <v>1</v>
      </c>
      <c r="E28" s="82">
        <f aca="true" t="shared" si="0" ref="E28:E41">F28/D28</f>
        <v>252.875</v>
      </c>
      <c r="F28" s="57">
        <v>252.875</v>
      </c>
      <c r="G28" s="58">
        <v>10</v>
      </c>
      <c r="H28" s="40"/>
      <c r="I28" s="31">
        <f aca="true" t="shared" si="1" ref="I28:I41">F28*H28</f>
        <v>0</v>
      </c>
      <c r="J28" s="54">
        <f aca="true" t="shared" si="2" ref="J28:J41">D28*H28</f>
        <v>0</v>
      </c>
    </row>
    <row r="29" spans="1:10" ht="11.25" customHeight="1">
      <c r="A29" s="104">
        <v>5966</v>
      </c>
      <c r="B29" s="86" t="s">
        <v>49</v>
      </c>
      <c r="C29" s="85" t="s">
        <v>26</v>
      </c>
      <c r="D29" s="10">
        <v>1</v>
      </c>
      <c r="E29" s="82">
        <f t="shared" si="0"/>
        <v>252.875</v>
      </c>
      <c r="F29" s="57">
        <v>252.875</v>
      </c>
      <c r="G29" s="58">
        <v>10</v>
      </c>
      <c r="H29" s="40"/>
      <c r="I29" s="31">
        <f t="shared" si="1"/>
        <v>0</v>
      </c>
      <c r="J29" s="54">
        <f t="shared" si="2"/>
        <v>0</v>
      </c>
    </row>
    <row r="30" spans="1:10" ht="11.25" customHeight="1">
      <c r="A30" s="104">
        <v>5967</v>
      </c>
      <c r="B30" s="86" t="s">
        <v>50</v>
      </c>
      <c r="C30" s="85" t="s">
        <v>26</v>
      </c>
      <c r="D30" s="10">
        <v>1</v>
      </c>
      <c r="E30" s="82">
        <f t="shared" si="0"/>
        <v>252.875</v>
      </c>
      <c r="F30" s="57">
        <v>252.875</v>
      </c>
      <c r="G30" s="58">
        <v>10</v>
      </c>
      <c r="H30" s="40"/>
      <c r="I30" s="31">
        <f t="shared" si="1"/>
        <v>0</v>
      </c>
      <c r="J30" s="54">
        <f t="shared" si="2"/>
        <v>0</v>
      </c>
    </row>
    <row r="31" spans="1:10" ht="11.25" customHeight="1">
      <c r="A31" s="104">
        <v>5969</v>
      </c>
      <c r="B31" s="87" t="s">
        <v>51</v>
      </c>
      <c r="C31" s="85" t="s">
        <v>26</v>
      </c>
      <c r="D31" s="10">
        <v>1</v>
      </c>
      <c r="E31" s="82">
        <f t="shared" si="0"/>
        <v>252.875</v>
      </c>
      <c r="F31" s="57">
        <v>252.875</v>
      </c>
      <c r="G31" s="58">
        <v>10</v>
      </c>
      <c r="H31" s="40"/>
      <c r="I31" s="31">
        <f t="shared" si="1"/>
        <v>0</v>
      </c>
      <c r="J31" s="54">
        <f t="shared" si="2"/>
        <v>0</v>
      </c>
    </row>
    <row r="32" spans="1:10" ht="11.25" customHeight="1">
      <c r="A32" s="104">
        <v>5970</v>
      </c>
      <c r="B32" s="86" t="s">
        <v>52</v>
      </c>
      <c r="C32" s="85" t="s">
        <v>26</v>
      </c>
      <c r="D32" s="10">
        <v>1</v>
      </c>
      <c r="E32" s="82">
        <f t="shared" si="0"/>
        <v>252.875</v>
      </c>
      <c r="F32" s="57">
        <v>252.875</v>
      </c>
      <c r="G32" s="58">
        <v>10</v>
      </c>
      <c r="H32" s="40"/>
      <c r="I32" s="31">
        <f t="shared" si="1"/>
        <v>0</v>
      </c>
      <c r="J32" s="54">
        <f t="shared" si="2"/>
        <v>0</v>
      </c>
    </row>
    <row r="33" spans="1:10" ht="11.25" customHeight="1">
      <c r="A33" s="105">
        <v>5971</v>
      </c>
      <c r="B33" s="106" t="s">
        <v>53</v>
      </c>
      <c r="C33" s="85" t="s">
        <v>26</v>
      </c>
      <c r="D33" s="10">
        <v>1</v>
      </c>
      <c r="E33" s="82">
        <f t="shared" si="0"/>
        <v>209.52499999999998</v>
      </c>
      <c r="F33" s="57">
        <v>209.52499999999998</v>
      </c>
      <c r="G33" s="58">
        <v>10</v>
      </c>
      <c r="H33" s="40"/>
      <c r="I33" s="31">
        <f t="shared" si="1"/>
        <v>0</v>
      </c>
      <c r="J33" s="54">
        <f t="shared" si="2"/>
        <v>0</v>
      </c>
    </row>
    <row r="34" spans="1:10" s="25" customFormat="1" ht="11.25" customHeight="1">
      <c r="A34" s="105">
        <v>5972</v>
      </c>
      <c r="B34" s="106" t="s">
        <v>54</v>
      </c>
      <c r="C34" s="85" t="s">
        <v>26</v>
      </c>
      <c r="D34" s="10">
        <v>1</v>
      </c>
      <c r="E34" s="82">
        <f t="shared" si="0"/>
        <v>252.875</v>
      </c>
      <c r="F34" s="57">
        <v>252.875</v>
      </c>
      <c r="G34" s="58">
        <v>10</v>
      </c>
      <c r="H34" s="40"/>
      <c r="I34" s="31">
        <f t="shared" si="1"/>
        <v>0</v>
      </c>
      <c r="J34" s="54">
        <f t="shared" si="2"/>
        <v>0</v>
      </c>
    </row>
    <row r="35" spans="1:10" s="25" customFormat="1" ht="11.25" customHeight="1">
      <c r="A35" s="105">
        <v>5973</v>
      </c>
      <c r="B35" s="106" t="s">
        <v>55</v>
      </c>
      <c r="C35" s="85" t="s">
        <v>26</v>
      </c>
      <c r="D35" s="10">
        <v>1</v>
      </c>
      <c r="E35" s="82">
        <f t="shared" si="0"/>
        <v>187.85</v>
      </c>
      <c r="F35" s="57">
        <v>187.85</v>
      </c>
      <c r="G35" s="58">
        <v>10</v>
      </c>
      <c r="H35" s="40"/>
      <c r="I35" s="31">
        <f t="shared" si="1"/>
        <v>0</v>
      </c>
      <c r="J35" s="54">
        <f t="shared" si="2"/>
        <v>0</v>
      </c>
    </row>
    <row r="36" spans="1:10" s="25" customFormat="1" ht="11.25" customHeight="1">
      <c r="A36" s="105">
        <v>5974</v>
      </c>
      <c r="B36" s="106" t="s">
        <v>56</v>
      </c>
      <c r="C36" s="85" t="s">
        <v>26</v>
      </c>
      <c r="D36" s="10">
        <v>1</v>
      </c>
      <c r="E36" s="82">
        <f t="shared" si="0"/>
        <v>187.85</v>
      </c>
      <c r="F36" s="57">
        <v>187.85</v>
      </c>
      <c r="G36" s="58">
        <v>10</v>
      </c>
      <c r="H36" s="40"/>
      <c r="I36" s="31">
        <f t="shared" si="1"/>
        <v>0</v>
      </c>
      <c r="J36" s="54">
        <f t="shared" si="2"/>
        <v>0</v>
      </c>
    </row>
    <row r="37" spans="1:10" s="25" customFormat="1" ht="11.25" customHeight="1">
      <c r="A37" s="105">
        <v>5976</v>
      </c>
      <c r="B37" s="106" t="s">
        <v>57</v>
      </c>
      <c r="C37" s="85" t="s">
        <v>26</v>
      </c>
      <c r="D37" s="10">
        <v>1</v>
      </c>
      <c r="E37" s="82">
        <f t="shared" si="0"/>
        <v>187.85</v>
      </c>
      <c r="F37" s="57">
        <v>187.85</v>
      </c>
      <c r="G37" s="58">
        <v>10</v>
      </c>
      <c r="H37" s="40"/>
      <c r="I37" s="31">
        <f t="shared" si="1"/>
        <v>0</v>
      </c>
      <c r="J37" s="54">
        <f t="shared" si="2"/>
        <v>0</v>
      </c>
    </row>
    <row r="38" spans="1:10" s="25" customFormat="1" ht="11.25" customHeight="1">
      <c r="A38" s="105">
        <v>5979</v>
      </c>
      <c r="B38" s="106" t="s">
        <v>58</v>
      </c>
      <c r="C38" s="85" t="s">
        <v>26</v>
      </c>
      <c r="D38" s="10">
        <v>1</v>
      </c>
      <c r="E38" s="82">
        <f t="shared" si="0"/>
        <v>187.85</v>
      </c>
      <c r="F38" s="57">
        <v>187.85</v>
      </c>
      <c r="G38" s="58">
        <v>10</v>
      </c>
      <c r="H38" s="40"/>
      <c r="I38" s="31">
        <f t="shared" si="1"/>
        <v>0</v>
      </c>
      <c r="J38" s="54">
        <f t="shared" si="2"/>
        <v>0</v>
      </c>
    </row>
    <row r="39" spans="1:10" s="25" customFormat="1" ht="11.25" customHeight="1">
      <c r="A39" s="105">
        <v>5980</v>
      </c>
      <c r="B39" s="106" t="s">
        <v>59</v>
      </c>
      <c r="C39" s="85" t="s">
        <v>26</v>
      </c>
      <c r="D39" s="10">
        <v>1</v>
      </c>
      <c r="E39" s="82">
        <f t="shared" si="0"/>
        <v>209.52499999999998</v>
      </c>
      <c r="F39" s="57">
        <v>209.52499999999998</v>
      </c>
      <c r="G39" s="58">
        <v>10</v>
      </c>
      <c r="H39" s="40"/>
      <c r="I39" s="31">
        <f t="shared" si="1"/>
        <v>0</v>
      </c>
      <c r="J39" s="54">
        <f t="shared" si="2"/>
        <v>0</v>
      </c>
    </row>
    <row r="40" spans="1:10" s="25" customFormat="1" ht="11.25" customHeight="1">
      <c r="A40" s="105">
        <v>5981</v>
      </c>
      <c r="B40" s="106" t="s">
        <v>60</v>
      </c>
      <c r="C40" s="85" t="s">
        <v>26</v>
      </c>
      <c r="D40" s="10">
        <v>1</v>
      </c>
      <c r="E40" s="82">
        <f t="shared" si="0"/>
        <v>187.85</v>
      </c>
      <c r="F40" s="57">
        <v>187.85</v>
      </c>
      <c r="G40" s="58">
        <v>10</v>
      </c>
      <c r="H40" s="40"/>
      <c r="I40" s="31">
        <f t="shared" si="1"/>
        <v>0</v>
      </c>
      <c r="J40" s="54">
        <f t="shared" si="2"/>
        <v>0</v>
      </c>
    </row>
    <row r="41" spans="1:10" s="25" customFormat="1" ht="11.25" customHeight="1">
      <c r="A41" s="85">
        <v>5982</v>
      </c>
      <c r="B41" s="86" t="s">
        <v>61</v>
      </c>
      <c r="C41" s="85" t="s">
        <v>26</v>
      </c>
      <c r="D41" s="10">
        <v>1</v>
      </c>
      <c r="E41" s="82">
        <f t="shared" si="0"/>
        <v>187.85</v>
      </c>
      <c r="F41" s="57">
        <v>187.85</v>
      </c>
      <c r="G41" s="58">
        <v>10</v>
      </c>
      <c r="H41" s="40"/>
      <c r="I41" s="31">
        <f t="shared" si="1"/>
        <v>0</v>
      </c>
      <c r="J41" s="54">
        <f t="shared" si="2"/>
        <v>0</v>
      </c>
    </row>
    <row r="42" spans="1:10" ht="12.75" customHeight="1">
      <c r="A42" s="102" t="s">
        <v>38</v>
      </c>
      <c r="B42" s="103" t="s">
        <v>62</v>
      </c>
      <c r="C42" s="23"/>
      <c r="D42" s="23"/>
      <c r="E42" s="84"/>
      <c r="F42" s="70"/>
      <c r="G42" s="42"/>
      <c r="H42" s="32"/>
      <c r="I42" s="32"/>
      <c r="J42" s="32"/>
    </row>
    <row r="43" spans="1:10" s="25" customFormat="1" ht="11.25" customHeight="1">
      <c r="A43" s="105">
        <v>5983</v>
      </c>
      <c r="B43" s="106" t="s">
        <v>63</v>
      </c>
      <c r="C43" s="85" t="s">
        <v>26</v>
      </c>
      <c r="D43" s="10">
        <v>1</v>
      </c>
      <c r="E43" s="82">
        <f aca="true" t="shared" si="3" ref="E43:E50">F43/D43</f>
        <v>209.52499999999998</v>
      </c>
      <c r="F43" s="57">
        <v>209.52499999999998</v>
      </c>
      <c r="G43" s="58">
        <v>10</v>
      </c>
      <c r="H43" s="40"/>
      <c r="I43" s="31">
        <f aca="true" t="shared" si="4" ref="I43:I50">F43*H43</f>
        <v>0</v>
      </c>
      <c r="J43" s="54">
        <f aca="true" t="shared" si="5" ref="J43:J50">D43*H43</f>
        <v>0</v>
      </c>
    </row>
    <row r="44" spans="1:10" s="25" customFormat="1" ht="11.25" customHeight="1">
      <c r="A44" s="105">
        <v>5985</v>
      </c>
      <c r="B44" s="107" t="s">
        <v>64</v>
      </c>
      <c r="C44" s="85" t="s">
        <v>26</v>
      </c>
      <c r="D44" s="10">
        <v>1</v>
      </c>
      <c r="E44" s="82">
        <f t="shared" si="3"/>
        <v>187.85</v>
      </c>
      <c r="F44" s="57">
        <v>187.85</v>
      </c>
      <c r="G44" s="58">
        <v>10</v>
      </c>
      <c r="H44" s="40"/>
      <c r="I44" s="31">
        <f t="shared" si="4"/>
        <v>0</v>
      </c>
      <c r="J44" s="54">
        <f t="shared" si="5"/>
        <v>0</v>
      </c>
    </row>
    <row r="45" spans="1:10" s="25" customFormat="1" ht="11.25" customHeight="1">
      <c r="A45" s="105">
        <v>5989</v>
      </c>
      <c r="B45" s="86" t="s">
        <v>65</v>
      </c>
      <c r="C45" s="85" t="s">
        <v>26</v>
      </c>
      <c r="D45" s="10">
        <v>1</v>
      </c>
      <c r="E45" s="82">
        <f t="shared" si="3"/>
        <v>209.52499999999998</v>
      </c>
      <c r="F45" s="57">
        <v>209.52499999999998</v>
      </c>
      <c r="G45" s="58">
        <v>10</v>
      </c>
      <c r="H45" s="40"/>
      <c r="I45" s="31">
        <f t="shared" si="4"/>
        <v>0</v>
      </c>
      <c r="J45" s="54">
        <f t="shared" si="5"/>
        <v>0</v>
      </c>
    </row>
    <row r="46" spans="1:10" s="25" customFormat="1" ht="11.25" customHeight="1">
      <c r="A46" s="105">
        <v>5990</v>
      </c>
      <c r="B46" s="106" t="s">
        <v>66</v>
      </c>
      <c r="C46" s="85" t="s">
        <v>26</v>
      </c>
      <c r="D46" s="10">
        <v>1</v>
      </c>
      <c r="E46" s="82">
        <f t="shared" si="3"/>
        <v>209.52499999999998</v>
      </c>
      <c r="F46" s="57">
        <v>209.52499999999998</v>
      </c>
      <c r="G46" s="58">
        <v>10</v>
      </c>
      <c r="H46" s="40"/>
      <c r="I46" s="31">
        <f t="shared" si="4"/>
        <v>0</v>
      </c>
      <c r="J46" s="54">
        <f t="shared" si="5"/>
        <v>0</v>
      </c>
    </row>
    <row r="47" spans="1:10" s="25" customFormat="1" ht="11.25" customHeight="1">
      <c r="A47" s="105">
        <v>5991</v>
      </c>
      <c r="B47" s="106" t="s">
        <v>67</v>
      </c>
      <c r="C47" s="85" t="s">
        <v>26</v>
      </c>
      <c r="D47" s="10">
        <v>1</v>
      </c>
      <c r="E47" s="82">
        <f t="shared" si="3"/>
        <v>209.52499999999998</v>
      </c>
      <c r="F47" s="57">
        <v>209.52499999999998</v>
      </c>
      <c r="G47" s="58">
        <v>10</v>
      </c>
      <c r="H47" s="40"/>
      <c r="I47" s="31">
        <f t="shared" si="4"/>
        <v>0</v>
      </c>
      <c r="J47" s="54">
        <f t="shared" si="5"/>
        <v>0</v>
      </c>
    </row>
    <row r="48" spans="1:10" s="25" customFormat="1" ht="11.25" customHeight="1">
      <c r="A48" s="105">
        <v>5992</v>
      </c>
      <c r="B48" s="106" t="s">
        <v>68</v>
      </c>
      <c r="C48" s="85" t="s">
        <v>26</v>
      </c>
      <c r="D48" s="10">
        <v>1</v>
      </c>
      <c r="E48" s="82">
        <f t="shared" si="3"/>
        <v>187.85</v>
      </c>
      <c r="F48" s="57">
        <v>187.85</v>
      </c>
      <c r="G48" s="58">
        <v>10</v>
      </c>
      <c r="H48" s="40"/>
      <c r="I48" s="31">
        <f t="shared" si="4"/>
        <v>0</v>
      </c>
      <c r="J48" s="54">
        <f t="shared" si="5"/>
        <v>0</v>
      </c>
    </row>
    <row r="49" spans="1:10" s="25" customFormat="1" ht="11.25" customHeight="1">
      <c r="A49" s="105">
        <v>5994</v>
      </c>
      <c r="B49" s="106" t="s">
        <v>69</v>
      </c>
      <c r="C49" s="85" t="s">
        <v>26</v>
      </c>
      <c r="D49" s="10">
        <v>1</v>
      </c>
      <c r="E49" s="82">
        <f t="shared" si="3"/>
        <v>209.52499999999998</v>
      </c>
      <c r="F49" s="57">
        <v>209.52499999999998</v>
      </c>
      <c r="G49" s="58">
        <v>10</v>
      </c>
      <c r="H49" s="40"/>
      <c r="I49" s="31">
        <f t="shared" si="4"/>
        <v>0</v>
      </c>
      <c r="J49" s="54">
        <f t="shared" si="5"/>
        <v>0</v>
      </c>
    </row>
    <row r="50" spans="1:10" s="25" customFormat="1" ht="12" customHeight="1">
      <c r="A50" s="85">
        <v>5995</v>
      </c>
      <c r="B50" s="87" t="s">
        <v>70</v>
      </c>
      <c r="C50" s="85" t="s">
        <v>26</v>
      </c>
      <c r="D50" s="10">
        <v>1</v>
      </c>
      <c r="E50" s="82">
        <f t="shared" si="3"/>
        <v>187.85</v>
      </c>
      <c r="F50" s="57">
        <v>187.85</v>
      </c>
      <c r="G50" s="58">
        <v>10</v>
      </c>
      <c r="H50" s="40"/>
      <c r="I50" s="31">
        <f t="shared" si="4"/>
        <v>0</v>
      </c>
      <c r="J50" s="54">
        <f t="shared" si="5"/>
        <v>0</v>
      </c>
    </row>
    <row r="51" spans="1:10" s="25" customFormat="1" ht="11.25" customHeight="1">
      <c r="A51" s="102" t="s">
        <v>38</v>
      </c>
      <c r="B51" s="99" t="s">
        <v>71</v>
      </c>
      <c r="C51" s="23"/>
      <c r="D51" s="23"/>
      <c r="E51" s="84"/>
      <c r="F51" s="70"/>
      <c r="G51" s="42"/>
      <c r="H51" s="32"/>
      <c r="I51" s="32"/>
      <c r="J51" s="32"/>
    </row>
    <row r="52" spans="1:10" s="25" customFormat="1" ht="11.25" customHeight="1">
      <c r="A52" s="105">
        <v>6000</v>
      </c>
      <c r="B52" s="106" t="s">
        <v>72</v>
      </c>
      <c r="C52" s="85" t="s">
        <v>26</v>
      </c>
      <c r="D52" s="10">
        <v>1</v>
      </c>
      <c r="E52" s="82">
        <f aca="true" t="shared" si="6" ref="E52:E70">F52/D52</f>
        <v>238.42499999999998</v>
      </c>
      <c r="F52" s="57">
        <v>238.42499999999998</v>
      </c>
      <c r="G52" s="58">
        <v>10</v>
      </c>
      <c r="H52" s="40"/>
      <c r="I52" s="31">
        <f aca="true" t="shared" si="7" ref="I52:I70">F52*H52</f>
        <v>0</v>
      </c>
      <c r="J52" s="54">
        <f aca="true" t="shared" si="8" ref="J52:J70">D52*H52</f>
        <v>0</v>
      </c>
    </row>
    <row r="53" spans="1:10" s="25" customFormat="1" ht="11.25" customHeight="1">
      <c r="A53" s="105">
        <v>6004</v>
      </c>
      <c r="B53" s="106" t="s">
        <v>73</v>
      </c>
      <c r="C53" s="85" t="s">
        <v>26</v>
      </c>
      <c r="D53" s="10">
        <v>1</v>
      </c>
      <c r="E53" s="82">
        <f t="shared" si="6"/>
        <v>209.52499999999998</v>
      </c>
      <c r="F53" s="57">
        <v>209.52499999999998</v>
      </c>
      <c r="G53" s="58">
        <v>10</v>
      </c>
      <c r="H53" s="40"/>
      <c r="I53" s="31">
        <f t="shared" si="7"/>
        <v>0</v>
      </c>
      <c r="J53" s="54">
        <f t="shared" si="8"/>
        <v>0</v>
      </c>
    </row>
    <row r="54" spans="1:10" s="25" customFormat="1" ht="11.25" customHeight="1">
      <c r="A54" s="105">
        <v>6005</v>
      </c>
      <c r="B54" s="106" t="s">
        <v>74</v>
      </c>
      <c r="C54" s="85" t="s">
        <v>26</v>
      </c>
      <c r="D54" s="10">
        <v>1</v>
      </c>
      <c r="E54" s="82">
        <f t="shared" si="6"/>
        <v>187.85</v>
      </c>
      <c r="F54" s="57">
        <v>187.85</v>
      </c>
      <c r="G54" s="58">
        <v>10</v>
      </c>
      <c r="H54" s="40"/>
      <c r="I54" s="31">
        <f t="shared" si="7"/>
        <v>0</v>
      </c>
      <c r="J54" s="54">
        <f t="shared" si="8"/>
        <v>0</v>
      </c>
    </row>
    <row r="55" spans="1:10" s="25" customFormat="1" ht="11.25" customHeight="1">
      <c r="A55" s="105">
        <v>6010</v>
      </c>
      <c r="B55" s="106" t="s">
        <v>75</v>
      </c>
      <c r="C55" s="85" t="s">
        <v>26</v>
      </c>
      <c r="D55" s="10">
        <v>1</v>
      </c>
      <c r="E55" s="82">
        <f t="shared" si="6"/>
        <v>209.52499999999998</v>
      </c>
      <c r="F55" s="57">
        <v>209.52499999999998</v>
      </c>
      <c r="G55" s="58">
        <v>10</v>
      </c>
      <c r="H55" s="40"/>
      <c r="I55" s="31">
        <f t="shared" si="7"/>
        <v>0</v>
      </c>
      <c r="J55" s="54">
        <f t="shared" si="8"/>
        <v>0</v>
      </c>
    </row>
    <row r="56" spans="1:10" s="25" customFormat="1" ht="11.25" customHeight="1">
      <c r="A56" s="105">
        <v>6014</v>
      </c>
      <c r="B56" s="106" t="s">
        <v>76</v>
      </c>
      <c r="C56" s="85" t="s">
        <v>26</v>
      </c>
      <c r="D56" s="10">
        <v>1</v>
      </c>
      <c r="E56" s="82">
        <f t="shared" si="6"/>
        <v>187.85</v>
      </c>
      <c r="F56" s="57">
        <v>187.85</v>
      </c>
      <c r="G56" s="58">
        <v>10</v>
      </c>
      <c r="H56" s="40"/>
      <c r="I56" s="31">
        <f t="shared" si="7"/>
        <v>0</v>
      </c>
      <c r="J56" s="54">
        <f t="shared" si="8"/>
        <v>0</v>
      </c>
    </row>
    <row r="57" spans="1:10" s="25" customFormat="1" ht="11.25" customHeight="1">
      <c r="A57" s="105">
        <v>6015</v>
      </c>
      <c r="B57" s="106" t="s">
        <v>77</v>
      </c>
      <c r="C57" s="85" t="s">
        <v>26</v>
      </c>
      <c r="D57" s="10">
        <v>1</v>
      </c>
      <c r="E57" s="82">
        <f t="shared" si="6"/>
        <v>187.85</v>
      </c>
      <c r="F57" s="57">
        <v>187.85</v>
      </c>
      <c r="G57" s="58">
        <v>10</v>
      </c>
      <c r="H57" s="40"/>
      <c r="I57" s="31">
        <f t="shared" si="7"/>
        <v>0</v>
      </c>
      <c r="J57" s="54">
        <f t="shared" si="8"/>
        <v>0</v>
      </c>
    </row>
    <row r="58" spans="1:10" s="25" customFormat="1" ht="11.25" customHeight="1">
      <c r="A58" s="85">
        <v>6016</v>
      </c>
      <c r="B58" s="106" t="s">
        <v>78</v>
      </c>
      <c r="C58" s="85" t="s">
        <v>26</v>
      </c>
      <c r="D58" s="10">
        <v>1</v>
      </c>
      <c r="E58" s="82">
        <f t="shared" si="6"/>
        <v>209.52499999999998</v>
      </c>
      <c r="F58" s="57">
        <v>209.52499999999998</v>
      </c>
      <c r="G58" s="58">
        <v>10</v>
      </c>
      <c r="H58" s="40"/>
      <c r="I58" s="31">
        <f t="shared" si="7"/>
        <v>0</v>
      </c>
      <c r="J58" s="54">
        <f t="shared" si="8"/>
        <v>0</v>
      </c>
    </row>
    <row r="59" spans="1:10" s="25" customFormat="1" ht="11.25" customHeight="1">
      <c r="A59" s="105">
        <v>6020</v>
      </c>
      <c r="B59" s="106" t="s">
        <v>79</v>
      </c>
      <c r="C59" s="85" t="s">
        <v>26</v>
      </c>
      <c r="D59" s="10">
        <v>1</v>
      </c>
      <c r="E59" s="82">
        <f t="shared" si="6"/>
        <v>187.85</v>
      </c>
      <c r="F59" s="57">
        <v>187.85</v>
      </c>
      <c r="G59" s="58">
        <v>10</v>
      </c>
      <c r="H59" s="40"/>
      <c r="I59" s="31">
        <f t="shared" si="7"/>
        <v>0</v>
      </c>
      <c r="J59" s="54">
        <f t="shared" si="8"/>
        <v>0</v>
      </c>
    </row>
    <row r="60" spans="1:10" s="25" customFormat="1" ht="11.25" customHeight="1">
      <c r="A60" s="105">
        <v>6022</v>
      </c>
      <c r="B60" s="106" t="s">
        <v>80</v>
      </c>
      <c r="C60" s="85" t="s">
        <v>26</v>
      </c>
      <c r="D60" s="10">
        <v>1</v>
      </c>
      <c r="E60" s="82">
        <f t="shared" si="6"/>
        <v>187.85</v>
      </c>
      <c r="F60" s="57">
        <v>187.85</v>
      </c>
      <c r="G60" s="58">
        <v>10</v>
      </c>
      <c r="H60" s="40"/>
      <c r="I60" s="31">
        <f t="shared" si="7"/>
        <v>0</v>
      </c>
      <c r="J60" s="54">
        <f t="shared" si="8"/>
        <v>0</v>
      </c>
    </row>
    <row r="61" spans="1:10" s="25" customFormat="1" ht="11.25" customHeight="1">
      <c r="A61" s="105">
        <v>6025</v>
      </c>
      <c r="B61" s="106" t="s">
        <v>81</v>
      </c>
      <c r="C61" s="85" t="s">
        <v>26</v>
      </c>
      <c r="D61" s="10">
        <v>1</v>
      </c>
      <c r="E61" s="82">
        <f t="shared" si="6"/>
        <v>187.85</v>
      </c>
      <c r="F61" s="57">
        <v>187.85</v>
      </c>
      <c r="G61" s="58">
        <v>10</v>
      </c>
      <c r="H61" s="40"/>
      <c r="I61" s="31">
        <f t="shared" si="7"/>
        <v>0</v>
      </c>
      <c r="J61" s="54">
        <f t="shared" si="8"/>
        <v>0</v>
      </c>
    </row>
    <row r="62" spans="1:10" s="25" customFormat="1" ht="11.25" customHeight="1">
      <c r="A62" s="105">
        <v>6028</v>
      </c>
      <c r="B62" s="106" t="s">
        <v>82</v>
      </c>
      <c r="C62" s="85" t="s">
        <v>26</v>
      </c>
      <c r="D62" s="10">
        <v>1</v>
      </c>
      <c r="E62" s="82">
        <f t="shared" si="6"/>
        <v>187.85</v>
      </c>
      <c r="F62" s="57">
        <v>187.85</v>
      </c>
      <c r="G62" s="58">
        <v>10</v>
      </c>
      <c r="H62" s="40"/>
      <c r="I62" s="31">
        <f t="shared" si="7"/>
        <v>0</v>
      </c>
      <c r="J62" s="54">
        <f t="shared" si="8"/>
        <v>0</v>
      </c>
    </row>
    <row r="63" spans="1:10" s="25" customFormat="1" ht="11.25" customHeight="1">
      <c r="A63" s="105">
        <v>6030</v>
      </c>
      <c r="B63" s="106" t="s">
        <v>83</v>
      </c>
      <c r="C63" s="85" t="s">
        <v>26</v>
      </c>
      <c r="D63" s="10">
        <v>1</v>
      </c>
      <c r="E63" s="82">
        <f t="shared" si="6"/>
        <v>187.85</v>
      </c>
      <c r="F63" s="57">
        <v>187.85</v>
      </c>
      <c r="G63" s="58">
        <v>10</v>
      </c>
      <c r="H63" s="40"/>
      <c r="I63" s="31">
        <f t="shared" si="7"/>
        <v>0</v>
      </c>
      <c r="J63" s="54">
        <f t="shared" si="8"/>
        <v>0</v>
      </c>
    </row>
    <row r="64" spans="1:10" s="25" customFormat="1" ht="11.25" customHeight="1">
      <c r="A64" s="105">
        <v>6035</v>
      </c>
      <c r="B64" s="106" t="s">
        <v>84</v>
      </c>
      <c r="C64" s="85" t="s">
        <v>26</v>
      </c>
      <c r="D64" s="10">
        <v>1</v>
      </c>
      <c r="E64" s="82">
        <f t="shared" si="6"/>
        <v>187.85</v>
      </c>
      <c r="F64" s="57">
        <v>187.85</v>
      </c>
      <c r="G64" s="58">
        <v>10</v>
      </c>
      <c r="H64" s="40"/>
      <c r="I64" s="31">
        <f t="shared" si="7"/>
        <v>0</v>
      </c>
      <c r="J64" s="54">
        <f t="shared" si="8"/>
        <v>0</v>
      </c>
    </row>
    <row r="65" spans="1:10" s="25" customFormat="1" ht="11.25" customHeight="1">
      <c r="A65" s="105">
        <v>6040</v>
      </c>
      <c r="B65" s="106" t="s">
        <v>85</v>
      </c>
      <c r="C65" s="85" t="s">
        <v>26</v>
      </c>
      <c r="D65" s="10">
        <v>1</v>
      </c>
      <c r="E65" s="82">
        <f t="shared" si="6"/>
        <v>209.52499999999998</v>
      </c>
      <c r="F65" s="57">
        <v>209.52499999999998</v>
      </c>
      <c r="G65" s="58">
        <v>10</v>
      </c>
      <c r="H65" s="40"/>
      <c r="I65" s="31">
        <f t="shared" si="7"/>
        <v>0</v>
      </c>
      <c r="J65" s="54">
        <f t="shared" si="8"/>
        <v>0</v>
      </c>
    </row>
    <row r="66" spans="1:10" s="25" customFormat="1" ht="11.25" customHeight="1">
      <c r="A66" s="105">
        <v>6050</v>
      </c>
      <c r="B66" s="106" t="s">
        <v>86</v>
      </c>
      <c r="C66" s="85" t="s">
        <v>26</v>
      </c>
      <c r="D66" s="10">
        <v>1</v>
      </c>
      <c r="E66" s="82">
        <f t="shared" si="6"/>
        <v>187.85</v>
      </c>
      <c r="F66" s="57">
        <v>187.85</v>
      </c>
      <c r="G66" s="58">
        <v>10</v>
      </c>
      <c r="H66" s="40"/>
      <c r="I66" s="31">
        <f t="shared" si="7"/>
        <v>0</v>
      </c>
      <c r="J66" s="54">
        <f t="shared" si="8"/>
        <v>0</v>
      </c>
    </row>
    <row r="67" spans="1:10" s="25" customFormat="1" ht="11.25" customHeight="1">
      <c r="A67" s="105">
        <v>6057</v>
      </c>
      <c r="B67" s="106" t="s">
        <v>87</v>
      </c>
      <c r="C67" s="85" t="s">
        <v>26</v>
      </c>
      <c r="D67" s="10">
        <v>1</v>
      </c>
      <c r="E67" s="82">
        <f t="shared" si="6"/>
        <v>209.52499999999998</v>
      </c>
      <c r="F67" s="57">
        <v>209.52499999999998</v>
      </c>
      <c r="G67" s="58">
        <v>10</v>
      </c>
      <c r="H67" s="40"/>
      <c r="I67" s="31">
        <f t="shared" si="7"/>
        <v>0</v>
      </c>
      <c r="J67" s="54">
        <f t="shared" si="8"/>
        <v>0</v>
      </c>
    </row>
    <row r="68" spans="1:10" s="25" customFormat="1" ht="11.25" customHeight="1">
      <c r="A68" s="105">
        <v>6058</v>
      </c>
      <c r="B68" s="106" t="s">
        <v>88</v>
      </c>
      <c r="C68" s="85" t="s">
        <v>26</v>
      </c>
      <c r="D68" s="10">
        <v>1</v>
      </c>
      <c r="E68" s="82">
        <f t="shared" si="6"/>
        <v>187.85</v>
      </c>
      <c r="F68" s="57">
        <v>187.85</v>
      </c>
      <c r="G68" s="58">
        <v>10</v>
      </c>
      <c r="H68" s="40"/>
      <c r="I68" s="31">
        <f t="shared" si="7"/>
        <v>0</v>
      </c>
      <c r="J68" s="54">
        <f t="shared" si="8"/>
        <v>0</v>
      </c>
    </row>
    <row r="69" spans="1:10" s="25" customFormat="1" ht="11.25" customHeight="1">
      <c r="A69" s="105">
        <v>6059</v>
      </c>
      <c r="B69" s="106" t="s">
        <v>89</v>
      </c>
      <c r="C69" s="85" t="s">
        <v>26</v>
      </c>
      <c r="D69" s="10">
        <v>1</v>
      </c>
      <c r="E69" s="82">
        <f t="shared" si="6"/>
        <v>209.52499999999998</v>
      </c>
      <c r="F69" s="57">
        <v>209.52499999999998</v>
      </c>
      <c r="G69" s="58">
        <v>10</v>
      </c>
      <c r="H69" s="40"/>
      <c r="I69" s="31">
        <f t="shared" si="7"/>
        <v>0</v>
      </c>
      <c r="J69" s="54">
        <f t="shared" si="8"/>
        <v>0</v>
      </c>
    </row>
    <row r="70" spans="1:10" s="25" customFormat="1" ht="11.25" customHeight="1">
      <c r="A70" s="105">
        <v>6060</v>
      </c>
      <c r="B70" s="106" t="s">
        <v>90</v>
      </c>
      <c r="C70" s="85" t="s">
        <v>26</v>
      </c>
      <c r="D70" s="10">
        <v>1</v>
      </c>
      <c r="E70" s="82">
        <f t="shared" si="6"/>
        <v>187.85</v>
      </c>
      <c r="F70" s="57">
        <v>187.85</v>
      </c>
      <c r="G70" s="58">
        <v>10</v>
      </c>
      <c r="H70" s="40"/>
      <c r="I70" s="31">
        <f t="shared" si="7"/>
        <v>0</v>
      </c>
      <c r="J70" s="54">
        <f t="shared" si="8"/>
        <v>0</v>
      </c>
    </row>
    <row r="71" spans="1:10" s="25" customFormat="1" ht="11.25" customHeight="1">
      <c r="A71" s="59" t="s">
        <v>38</v>
      </c>
      <c r="B71" s="108" t="s">
        <v>91</v>
      </c>
      <c r="C71" s="23"/>
      <c r="D71" s="23"/>
      <c r="E71" s="84"/>
      <c r="F71" s="70"/>
      <c r="G71" s="42"/>
      <c r="H71" s="32"/>
      <c r="I71" s="32"/>
      <c r="J71" s="32"/>
    </row>
    <row r="72" spans="1:10" s="25" customFormat="1" ht="11.25" customHeight="1">
      <c r="A72" s="85">
        <v>6063</v>
      </c>
      <c r="B72" s="87" t="s">
        <v>92</v>
      </c>
      <c r="C72" s="85" t="s">
        <v>26</v>
      </c>
      <c r="D72" s="10">
        <v>1</v>
      </c>
      <c r="E72" s="82">
        <f aca="true" t="shared" si="9" ref="E72:E93">F72/D72</f>
        <v>209.52499999999998</v>
      </c>
      <c r="F72" s="57">
        <v>209.52499999999998</v>
      </c>
      <c r="G72" s="58">
        <v>10</v>
      </c>
      <c r="H72" s="40"/>
      <c r="I72" s="31">
        <f aca="true" t="shared" si="10" ref="I72:I93">F72*H72</f>
        <v>0</v>
      </c>
      <c r="J72" s="54">
        <f aca="true" t="shared" si="11" ref="J72:J93">D72*H72</f>
        <v>0</v>
      </c>
    </row>
    <row r="73" spans="1:10" s="25" customFormat="1" ht="11.25" customHeight="1">
      <c r="A73" s="85">
        <v>6064</v>
      </c>
      <c r="B73" s="87" t="s">
        <v>93</v>
      </c>
      <c r="C73" s="85" t="s">
        <v>26</v>
      </c>
      <c r="D73" s="10">
        <v>1</v>
      </c>
      <c r="E73" s="82">
        <f t="shared" si="9"/>
        <v>209.52499999999998</v>
      </c>
      <c r="F73" s="57">
        <v>209.52499999999998</v>
      </c>
      <c r="G73" s="58">
        <v>10</v>
      </c>
      <c r="H73" s="40"/>
      <c r="I73" s="31">
        <f t="shared" si="10"/>
        <v>0</v>
      </c>
      <c r="J73" s="54">
        <f t="shared" si="11"/>
        <v>0</v>
      </c>
    </row>
    <row r="74" spans="1:10" s="25" customFormat="1" ht="11.25" customHeight="1">
      <c r="A74" s="105">
        <v>6065</v>
      </c>
      <c r="B74" s="107" t="s">
        <v>94</v>
      </c>
      <c r="C74" s="85" t="s">
        <v>26</v>
      </c>
      <c r="D74" s="10">
        <v>1</v>
      </c>
      <c r="E74" s="82">
        <f t="shared" si="9"/>
        <v>187.85</v>
      </c>
      <c r="F74" s="57">
        <v>187.85</v>
      </c>
      <c r="G74" s="58">
        <v>10</v>
      </c>
      <c r="H74" s="40"/>
      <c r="I74" s="31">
        <f t="shared" si="10"/>
        <v>0</v>
      </c>
      <c r="J74" s="54">
        <f t="shared" si="11"/>
        <v>0</v>
      </c>
    </row>
    <row r="75" spans="1:10" s="25" customFormat="1" ht="11.25" customHeight="1">
      <c r="A75" s="105">
        <v>6066</v>
      </c>
      <c r="B75" s="106" t="s">
        <v>95</v>
      </c>
      <c r="C75" s="85" t="s">
        <v>26</v>
      </c>
      <c r="D75" s="10">
        <v>1</v>
      </c>
      <c r="E75" s="82">
        <f t="shared" si="9"/>
        <v>187.85</v>
      </c>
      <c r="F75" s="57">
        <v>187.85</v>
      </c>
      <c r="G75" s="58">
        <v>10</v>
      </c>
      <c r="H75" s="40"/>
      <c r="I75" s="31">
        <f t="shared" si="10"/>
        <v>0</v>
      </c>
      <c r="J75" s="54">
        <f t="shared" si="11"/>
        <v>0</v>
      </c>
    </row>
    <row r="76" spans="1:10" s="25" customFormat="1" ht="11.25" customHeight="1">
      <c r="A76" s="105">
        <v>6068</v>
      </c>
      <c r="B76" s="106" t="s">
        <v>96</v>
      </c>
      <c r="C76" s="85" t="s">
        <v>26</v>
      </c>
      <c r="D76" s="10">
        <v>1</v>
      </c>
      <c r="E76" s="82">
        <f t="shared" si="9"/>
        <v>209.52499999999998</v>
      </c>
      <c r="F76" s="57">
        <v>209.52499999999998</v>
      </c>
      <c r="G76" s="58">
        <v>10</v>
      </c>
      <c r="H76" s="40"/>
      <c r="I76" s="31">
        <f t="shared" si="10"/>
        <v>0</v>
      </c>
      <c r="J76" s="54">
        <f t="shared" si="11"/>
        <v>0</v>
      </c>
    </row>
    <row r="77" spans="1:10" s="25" customFormat="1" ht="11.25" customHeight="1">
      <c r="A77" s="105">
        <v>6069</v>
      </c>
      <c r="B77" s="106" t="s">
        <v>97</v>
      </c>
      <c r="C77" s="85" t="s">
        <v>26</v>
      </c>
      <c r="D77" s="10">
        <v>1</v>
      </c>
      <c r="E77" s="82">
        <f t="shared" si="9"/>
        <v>187.85</v>
      </c>
      <c r="F77" s="57">
        <v>187.85</v>
      </c>
      <c r="G77" s="58">
        <v>10</v>
      </c>
      <c r="H77" s="40"/>
      <c r="I77" s="31">
        <f t="shared" si="10"/>
        <v>0</v>
      </c>
      <c r="J77" s="54">
        <f t="shared" si="11"/>
        <v>0</v>
      </c>
    </row>
    <row r="78" spans="1:10" s="25" customFormat="1" ht="11.25" customHeight="1">
      <c r="A78" s="105">
        <v>6072</v>
      </c>
      <c r="B78" s="106" t="s">
        <v>98</v>
      </c>
      <c r="C78" s="85" t="s">
        <v>26</v>
      </c>
      <c r="D78" s="10">
        <v>1</v>
      </c>
      <c r="E78" s="82">
        <f t="shared" si="9"/>
        <v>209.52499999999998</v>
      </c>
      <c r="F78" s="57">
        <v>209.52499999999998</v>
      </c>
      <c r="G78" s="58">
        <v>10</v>
      </c>
      <c r="H78" s="40"/>
      <c r="I78" s="31">
        <f t="shared" si="10"/>
        <v>0</v>
      </c>
      <c r="J78" s="54">
        <f t="shared" si="11"/>
        <v>0</v>
      </c>
    </row>
    <row r="79" spans="1:10" s="25" customFormat="1" ht="11.25" customHeight="1">
      <c r="A79" s="105">
        <v>6074</v>
      </c>
      <c r="B79" s="106" t="s">
        <v>99</v>
      </c>
      <c r="C79" s="85" t="s">
        <v>26</v>
      </c>
      <c r="D79" s="10">
        <v>1</v>
      </c>
      <c r="E79" s="82">
        <f t="shared" si="9"/>
        <v>187.85</v>
      </c>
      <c r="F79" s="57">
        <v>187.85</v>
      </c>
      <c r="G79" s="58">
        <v>10</v>
      </c>
      <c r="H79" s="40"/>
      <c r="I79" s="31">
        <f t="shared" si="10"/>
        <v>0</v>
      </c>
      <c r="J79" s="54">
        <f t="shared" si="11"/>
        <v>0</v>
      </c>
    </row>
    <row r="80" spans="1:10" s="25" customFormat="1" ht="11.25" customHeight="1">
      <c r="A80" s="105">
        <v>6078</v>
      </c>
      <c r="B80" s="106" t="s">
        <v>100</v>
      </c>
      <c r="C80" s="85" t="s">
        <v>26</v>
      </c>
      <c r="D80" s="10">
        <v>1</v>
      </c>
      <c r="E80" s="82">
        <f t="shared" si="9"/>
        <v>187.85</v>
      </c>
      <c r="F80" s="57">
        <v>187.85</v>
      </c>
      <c r="G80" s="58">
        <v>10</v>
      </c>
      <c r="H80" s="40"/>
      <c r="I80" s="31">
        <f t="shared" si="10"/>
        <v>0</v>
      </c>
      <c r="J80" s="54">
        <f t="shared" si="11"/>
        <v>0</v>
      </c>
    </row>
    <row r="81" spans="1:10" s="25" customFormat="1" ht="11.25" customHeight="1">
      <c r="A81" s="85">
        <v>6079</v>
      </c>
      <c r="B81" s="87" t="s">
        <v>101</v>
      </c>
      <c r="C81" s="85" t="s">
        <v>26</v>
      </c>
      <c r="D81" s="10">
        <v>1</v>
      </c>
      <c r="E81" s="82">
        <f t="shared" si="9"/>
        <v>187.85</v>
      </c>
      <c r="F81" s="57">
        <v>187.85</v>
      </c>
      <c r="G81" s="58">
        <v>10</v>
      </c>
      <c r="H81" s="40"/>
      <c r="I81" s="31">
        <f t="shared" si="10"/>
        <v>0</v>
      </c>
      <c r="J81" s="54">
        <f t="shared" si="11"/>
        <v>0</v>
      </c>
    </row>
    <row r="82" spans="1:10" s="25" customFormat="1" ht="11.25" customHeight="1">
      <c r="A82" s="105">
        <v>6080</v>
      </c>
      <c r="B82" s="106" t="s">
        <v>102</v>
      </c>
      <c r="C82" s="85" t="s">
        <v>26</v>
      </c>
      <c r="D82" s="10">
        <v>1</v>
      </c>
      <c r="E82" s="82">
        <f t="shared" si="9"/>
        <v>187.85</v>
      </c>
      <c r="F82" s="57">
        <v>187.85</v>
      </c>
      <c r="G82" s="58">
        <v>10</v>
      </c>
      <c r="H82" s="40"/>
      <c r="I82" s="31">
        <f t="shared" si="10"/>
        <v>0</v>
      </c>
      <c r="J82" s="54">
        <f t="shared" si="11"/>
        <v>0</v>
      </c>
    </row>
    <row r="83" spans="1:10" s="25" customFormat="1" ht="11.25" customHeight="1">
      <c r="A83" s="85">
        <v>6081</v>
      </c>
      <c r="B83" s="87" t="s">
        <v>103</v>
      </c>
      <c r="C83" s="85" t="s">
        <v>26</v>
      </c>
      <c r="D83" s="10">
        <v>1</v>
      </c>
      <c r="E83" s="82">
        <f t="shared" si="9"/>
        <v>209.52499999999998</v>
      </c>
      <c r="F83" s="57">
        <v>209.52499999999998</v>
      </c>
      <c r="G83" s="58">
        <v>10</v>
      </c>
      <c r="H83" s="40"/>
      <c r="I83" s="31">
        <f t="shared" si="10"/>
        <v>0</v>
      </c>
      <c r="J83" s="54">
        <f t="shared" si="11"/>
        <v>0</v>
      </c>
    </row>
    <row r="84" spans="1:10" s="25" customFormat="1" ht="11.25" customHeight="1">
      <c r="A84" s="105">
        <v>6082</v>
      </c>
      <c r="B84" s="106" t="s">
        <v>104</v>
      </c>
      <c r="C84" s="85" t="s">
        <v>26</v>
      </c>
      <c r="D84" s="10">
        <v>1</v>
      </c>
      <c r="E84" s="82">
        <f t="shared" si="9"/>
        <v>187.85</v>
      </c>
      <c r="F84" s="57">
        <v>187.85</v>
      </c>
      <c r="G84" s="58">
        <v>10</v>
      </c>
      <c r="H84" s="40"/>
      <c r="I84" s="31">
        <f t="shared" si="10"/>
        <v>0</v>
      </c>
      <c r="J84" s="54">
        <f t="shared" si="11"/>
        <v>0</v>
      </c>
    </row>
    <row r="85" spans="1:10" s="25" customFormat="1" ht="11.25" customHeight="1">
      <c r="A85" s="105">
        <v>6085</v>
      </c>
      <c r="B85" s="106" t="s">
        <v>105</v>
      </c>
      <c r="C85" s="85" t="s">
        <v>26</v>
      </c>
      <c r="D85" s="10">
        <v>1</v>
      </c>
      <c r="E85" s="82">
        <f t="shared" si="9"/>
        <v>187.85</v>
      </c>
      <c r="F85" s="57">
        <v>187.85</v>
      </c>
      <c r="G85" s="58">
        <v>10</v>
      </c>
      <c r="H85" s="40"/>
      <c r="I85" s="31">
        <f t="shared" si="10"/>
        <v>0</v>
      </c>
      <c r="J85" s="54">
        <f t="shared" si="11"/>
        <v>0</v>
      </c>
    </row>
    <row r="86" spans="1:10" s="25" customFormat="1" ht="11.25" customHeight="1">
      <c r="A86" s="105">
        <v>6086</v>
      </c>
      <c r="B86" s="107" t="s">
        <v>106</v>
      </c>
      <c r="C86" s="85" t="s">
        <v>26</v>
      </c>
      <c r="D86" s="10">
        <v>1</v>
      </c>
      <c r="E86" s="82">
        <f t="shared" si="9"/>
        <v>209.52499999999998</v>
      </c>
      <c r="F86" s="57">
        <v>209.52499999999998</v>
      </c>
      <c r="G86" s="58">
        <v>10</v>
      </c>
      <c r="H86" s="40"/>
      <c r="I86" s="31">
        <f t="shared" si="10"/>
        <v>0</v>
      </c>
      <c r="J86" s="54">
        <f t="shared" si="11"/>
        <v>0</v>
      </c>
    </row>
    <row r="87" spans="1:10" s="25" customFormat="1" ht="11.25" customHeight="1">
      <c r="A87" s="105">
        <v>6087</v>
      </c>
      <c r="B87" s="106" t="s">
        <v>107</v>
      </c>
      <c r="C87" s="85" t="s">
        <v>26</v>
      </c>
      <c r="D87" s="10">
        <v>1</v>
      </c>
      <c r="E87" s="82">
        <f t="shared" si="9"/>
        <v>209.52499999999998</v>
      </c>
      <c r="F87" s="57">
        <v>209.52499999999998</v>
      </c>
      <c r="G87" s="58">
        <v>10</v>
      </c>
      <c r="H87" s="40"/>
      <c r="I87" s="31">
        <f t="shared" si="10"/>
        <v>0</v>
      </c>
      <c r="J87" s="54">
        <f t="shared" si="11"/>
        <v>0</v>
      </c>
    </row>
    <row r="88" spans="1:10" s="25" customFormat="1" ht="11.25" customHeight="1">
      <c r="A88" s="105">
        <v>6088</v>
      </c>
      <c r="B88" s="106" t="s">
        <v>108</v>
      </c>
      <c r="C88" s="85" t="s">
        <v>26</v>
      </c>
      <c r="D88" s="10">
        <v>1</v>
      </c>
      <c r="E88" s="82">
        <f t="shared" si="9"/>
        <v>209.52499999999998</v>
      </c>
      <c r="F88" s="57">
        <v>209.52499999999998</v>
      </c>
      <c r="G88" s="58">
        <v>10</v>
      </c>
      <c r="H88" s="40"/>
      <c r="I88" s="31">
        <f t="shared" si="10"/>
        <v>0</v>
      </c>
      <c r="J88" s="54">
        <f t="shared" si="11"/>
        <v>0</v>
      </c>
    </row>
    <row r="89" spans="1:10" s="25" customFormat="1" ht="11.25" customHeight="1">
      <c r="A89" s="85">
        <v>6089</v>
      </c>
      <c r="B89" s="109" t="s">
        <v>109</v>
      </c>
      <c r="C89" s="85" t="s">
        <v>26</v>
      </c>
      <c r="D89" s="10">
        <v>1</v>
      </c>
      <c r="E89" s="82">
        <f t="shared" si="9"/>
        <v>209.52499999999998</v>
      </c>
      <c r="F89" s="57">
        <v>209.52499999999998</v>
      </c>
      <c r="G89" s="58">
        <v>10</v>
      </c>
      <c r="H89" s="40"/>
      <c r="I89" s="31">
        <f t="shared" si="10"/>
        <v>0</v>
      </c>
      <c r="J89" s="54">
        <f t="shared" si="11"/>
        <v>0</v>
      </c>
    </row>
    <row r="90" spans="1:10" s="25" customFormat="1" ht="11.25" customHeight="1">
      <c r="A90" s="105">
        <v>6090</v>
      </c>
      <c r="B90" s="106" t="s">
        <v>110</v>
      </c>
      <c r="C90" s="85" t="s">
        <v>26</v>
      </c>
      <c r="D90" s="10">
        <v>1</v>
      </c>
      <c r="E90" s="82">
        <f t="shared" si="9"/>
        <v>187.85</v>
      </c>
      <c r="F90" s="57">
        <v>187.85</v>
      </c>
      <c r="G90" s="58">
        <v>10</v>
      </c>
      <c r="H90" s="40"/>
      <c r="I90" s="31">
        <f t="shared" si="10"/>
        <v>0</v>
      </c>
      <c r="J90" s="54">
        <f t="shared" si="11"/>
        <v>0</v>
      </c>
    </row>
    <row r="91" spans="1:10" s="25" customFormat="1" ht="11.25" customHeight="1">
      <c r="A91" s="105">
        <v>6092</v>
      </c>
      <c r="B91" s="107" t="s">
        <v>111</v>
      </c>
      <c r="C91" s="85" t="s">
        <v>26</v>
      </c>
      <c r="D91" s="10">
        <v>1</v>
      </c>
      <c r="E91" s="82">
        <f t="shared" si="9"/>
        <v>187.85</v>
      </c>
      <c r="F91" s="57">
        <v>187.85</v>
      </c>
      <c r="G91" s="58">
        <v>10</v>
      </c>
      <c r="H91" s="40"/>
      <c r="I91" s="31">
        <f t="shared" si="10"/>
        <v>0</v>
      </c>
      <c r="J91" s="54">
        <f t="shared" si="11"/>
        <v>0</v>
      </c>
    </row>
    <row r="92" spans="1:10" s="25" customFormat="1" ht="11.25" customHeight="1">
      <c r="A92" s="105">
        <v>6095</v>
      </c>
      <c r="B92" s="106" t="s">
        <v>112</v>
      </c>
      <c r="C92" s="85" t="s">
        <v>26</v>
      </c>
      <c r="D92" s="10">
        <v>1</v>
      </c>
      <c r="E92" s="82">
        <f t="shared" si="9"/>
        <v>187.85</v>
      </c>
      <c r="F92" s="57">
        <v>187.85</v>
      </c>
      <c r="G92" s="58">
        <v>10</v>
      </c>
      <c r="H92" s="40"/>
      <c r="I92" s="31">
        <f t="shared" si="10"/>
        <v>0</v>
      </c>
      <c r="J92" s="54">
        <f t="shared" si="11"/>
        <v>0</v>
      </c>
    </row>
    <row r="93" spans="1:10" s="25" customFormat="1" ht="11.25" customHeight="1">
      <c r="A93" s="105">
        <v>6096</v>
      </c>
      <c r="B93" s="107" t="s">
        <v>113</v>
      </c>
      <c r="C93" s="85" t="s">
        <v>26</v>
      </c>
      <c r="D93" s="10">
        <v>1</v>
      </c>
      <c r="E93" s="82">
        <f t="shared" si="9"/>
        <v>187.85</v>
      </c>
      <c r="F93" s="57">
        <v>187.85</v>
      </c>
      <c r="G93" s="58">
        <v>10</v>
      </c>
      <c r="H93" s="40"/>
      <c r="I93" s="31">
        <f t="shared" si="10"/>
        <v>0</v>
      </c>
      <c r="J93" s="54">
        <f t="shared" si="11"/>
        <v>0</v>
      </c>
    </row>
    <row r="94" spans="1:10" s="25" customFormat="1" ht="14.25" customHeight="1">
      <c r="A94" s="59" t="s">
        <v>38</v>
      </c>
      <c r="B94" s="108" t="s">
        <v>114</v>
      </c>
      <c r="C94" s="23"/>
      <c r="D94" s="23"/>
      <c r="E94" s="84"/>
      <c r="F94" s="70"/>
      <c r="G94" s="42"/>
      <c r="H94" s="32"/>
      <c r="I94" s="32"/>
      <c r="J94" s="32"/>
    </row>
    <row r="95" spans="1:10" s="25" customFormat="1" ht="11.25" customHeight="1">
      <c r="A95" s="105">
        <v>6100</v>
      </c>
      <c r="B95" s="106" t="s">
        <v>115</v>
      </c>
      <c r="C95" s="85" t="s">
        <v>26</v>
      </c>
      <c r="D95" s="10">
        <v>1</v>
      </c>
      <c r="E95" s="82">
        <f aca="true" t="shared" si="12" ref="E95:E103">F95/D95</f>
        <v>187.85</v>
      </c>
      <c r="F95" s="57">
        <v>187.85</v>
      </c>
      <c r="G95" s="58">
        <v>10</v>
      </c>
      <c r="H95" s="40"/>
      <c r="I95" s="31">
        <f aca="true" t="shared" si="13" ref="I95:I103">F95*H95</f>
        <v>0</v>
      </c>
      <c r="J95" s="54">
        <f aca="true" t="shared" si="14" ref="J95:J103">D95*H95</f>
        <v>0</v>
      </c>
    </row>
    <row r="96" spans="1:10" s="25" customFormat="1" ht="11.25" customHeight="1">
      <c r="A96" s="105">
        <v>6105</v>
      </c>
      <c r="B96" s="107" t="s">
        <v>116</v>
      </c>
      <c r="C96" s="85" t="s">
        <v>26</v>
      </c>
      <c r="D96" s="10">
        <v>1</v>
      </c>
      <c r="E96" s="82">
        <f t="shared" si="12"/>
        <v>187.85</v>
      </c>
      <c r="F96" s="57">
        <v>187.85</v>
      </c>
      <c r="G96" s="58">
        <v>10</v>
      </c>
      <c r="H96" s="40"/>
      <c r="I96" s="31">
        <f t="shared" si="13"/>
        <v>0</v>
      </c>
      <c r="J96" s="54">
        <f t="shared" si="14"/>
        <v>0</v>
      </c>
    </row>
    <row r="97" spans="1:10" s="25" customFormat="1" ht="11.25" customHeight="1">
      <c r="A97" s="105">
        <v>6110</v>
      </c>
      <c r="B97" s="106" t="s">
        <v>117</v>
      </c>
      <c r="C97" s="85" t="s">
        <v>26</v>
      </c>
      <c r="D97" s="10">
        <v>1</v>
      </c>
      <c r="E97" s="82">
        <f t="shared" si="12"/>
        <v>187.85</v>
      </c>
      <c r="F97" s="57">
        <v>187.85</v>
      </c>
      <c r="G97" s="58">
        <v>10</v>
      </c>
      <c r="H97" s="40"/>
      <c r="I97" s="31">
        <f t="shared" si="13"/>
        <v>0</v>
      </c>
      <c r="J97" s="54">
        <f t="shared" si="14"/>
        <v>0</v>
      </c>
    </row>
    <row r="98" spans="1:10" s="25" customFormat="1" ht="11.25" customHeight="1">
      <c r="A98" s="105">
        <v>6115</v>
      </c>
      <c r="B98" s="106" t="s">
        <v>118</v>
      </c>
      <c r="C98" s="85" t="s">
        <v>26</v>
      </c>
      <c r="D98" s="10">
        <v>1</v>
      </c>
      <c r="E98" s="82">
        <f t="shared" si="12"/>
        <v>209.52499999999998</v>
      </c>
      <c r="F98" s="57">
        <v>209.52499999999998</v>
      </c>
      <c r="G98" s="58">
        <v>10</v>
      </c>
      <c r="H98" s="40"/>
      <c r="I98" s="31">
        <f t="shared" si="13"/>
        <v>0</v>
      </c>
      <c r="J98" s="54">
        <f t="shared" si="14"/>
        <v>0</v>
      </c>
    </row>
    <row r="99" spans="1:10" s="25" customFormat="1" ht="11.25" customHeight="1">
      <c r="A99" s="105">
        <v>6120</v>
      </c>
      <c r="B99" s="106" t="s">
        <v>119</v>
      </c>
      <c r="C99" s="85" t="s">
        <v>26</v>
      </c>
      <c r="D99" s="10">
        <v>1</v>
      </c>
      <c r="E99" s="82">
        <f t="shared" si="12"/>
        <v>187.85</v>
      </c>
      <c r="F99" s="57">
        <v>187.85</v>
      </c>
      <c r="G99" s="58">
        <v>10</v>
      </c>
      <c r="H99" s="40"/>
      <c r="I99" s="31">
        <f t="shared" si="13"/>
        <v>0</v>
      </c>
      <c r="J99" s="54">
        <f t="shared" si="14"/>
        <v>0</v>
      </c>
    </row>
    <row r="100" spans="1:10" s="25" customFormat="1" ht="11.25" customHeight="1">
      <c r="A100" s="105">
        <v>6121</v>
      </c>
      <c r="B100" s="106" t="s">
        <v>120</v>
      </c>
      <c r="C100" s="85" t="s">
        <v>26</v>
      </c>
      <c r="D100" s="10">
        <v>1</v>
      </c>
      <c r="E100" s="82">
        <f t="shared" si="12"/>
        <v>187.85</v>
      </c>
      <c r="F100" s="57">
        <v>187.85</v>
      </c>
      <c r="G100" s="58">
        <v>10</v>
      </c>
      <c r="H100" s="40"/>
      <c r="I100" s="31">
        <f t="shared" si="13"/>
        <v>0</v>
      </c>
      <c r="J100" s="54">
        <f t="shared" si="14"/>
        <v>0</v>
      </c>
    </row>
    <row r="101" spans="1:10" s="25" customFormat="1" ht="11.25" customHeight="1">
      <c r="A101" s="105">
        <v>6125</v>
      </c>
      <c r="B101" s="106" t="s">
        <v>121</v>
      </c>
      <c r="C101" s="85" t="s">
        <v>26</v>
      </c>
      <c r="D101" s="10">
        <v>1</v>
      </c>
      <c r="E101" s="82">
        <f t="shared" si="12"/>
        <v>187.85</v>
      </c>
      <c r="F101" s="57">
        <v>187.85</v>
      </c>
      <c r="G101" s="58">
        <v>10</v>
      </c>
      <c r="H101" s="40"/>
      <c r="I101" s="31">
        <f t="shared" si="13"/>
        <v>0</v>
      </c>
      <c r="J101" s="54">
        <f t="shared" si="14"/>
        <v>0</v>
      </c>
    </row>
    <row r="102" spans="1:10" s="25" customFormat="1" ht="11.25" customHeight="1">
      <c r="A102" s="105">
        <v>6128</v>
      </c>
      <c r="B102" s="106" t="s">
        <v>122</v>
      </c>
      <c r="C102" s="85" t="s">
        <v>26</v>
      </c>
      <c r="D102" s="10">
        <v>1</v>
      </c>
      <c r="E102" s="82">
        <f t="shared" si="12"/>
        <v>187.85</v>
      </c>
      <c r="F102" s="57">
        <v>187.85</v>
      </c>
      <c r="G102" s="58">
        <v>10</v>
      </c>
      <c r="H102" s="40"/>
      <c r="I102" s="31">
        <f t="shared" si="13"/>
        <v>0</v>
      </c>
      <c r="J102" s="54">
        <f t="shared" si="14"/>
        <v>0</v>
      </c>
    </row>
    <row r="103" spans="1:10" s="25" customFormat="1" ht="11.25" customHeight="1">
      <c r="A103" s="105">
        <v>6129</v>
      </c>
      <c r="B103" s="106" t="s">
        <v>123</v>
      </c>
      <c r="C103" s="85" t="s">
        <v>26</v>
      </c>
      <c r="D103" s="10">
        <v>1</v>
      </c>
      <c r="E103" s="82">
        <f t="shared" si="12"/>
        <v>187.85</v>
      </c>
      <c r="F103" s="57">
        <v>187.85</v>
      </c>
      <c r="G103" s="58">
        <v>10</v>
      </c>
      <c r="H103" s="40"/>
      <c r="I103" s="31">
        <f t="shared" si="13"/>
        <v>0</v>
      </c>
      <c r="J103" s="54">
        <f t="shared" si="14"/>
        <v>0</v>
      </c>
    </row>
    <row r="104" spans="1:10" s="25" customFormat="1" ht="14.25" customHeight="1">
      <c r="A104" s="59" t="s">
        <v>38</v>
      </c>
      <c r="B104" s="108" t="s">
        <v>124</v>
      </c>
      <c r="C104" s="23"/>
      <c r="D104" s="23"/>
      <c r="E104" s="84"/>
      <c r="F104" s="70"/>
      <c r="G104" s="42"/>
      <c r="H104" s="32"/>
      <c r="I104" s="32"/>
      <c r="J104" s="32"/>
    </row>
    <row r="105" spans="1:10" s="25" customFormat="1" ht="11.25" customHeight="1">
      <c r="A105" s="105">
        <v>6150</v>
      </c>
      <c r="B105" s="107" t="s">
        <v>125</v>
      </c>
      <c r="C105" s="85" t="s">
        <v>26</v>
      </c>
      <c r="D105" s="10">
        <v>1</v>
      </c>
      <c r="E105" s="82">
        <f>F105/D105</f>
        <v>187.85</v>
      </c>
      <c r="F105" s="57">
        <v>187.85</v>
      </c>
      <c r="G105" s="58">
        <v>10</v>
      </c>
      <c r="H105" s="40"/>
      <c r="I105" s="31">
        <f>F105*H105</f>
        <v>0</v>
      </c>
      <c r="J105" s="54">
        <f>D105*H105</f>
        <v>0</v>
      </c>
    </row>
    <row r="106" spans="1:10" s="25" customFormat="1" ht="11.25" customHeight="1">
      <c r="A106" s="105">
        <v>6160</v>
      </c>
      <c r="B106" s="106" t="s">
        <v>126</v>
      </c>
      <c r="C106" s="85" t="s">
        <v>26</v>
      </c>
      <c r="D106" s="10">
        <v>1</v>
      </c>
      <c r="E106" s="82">
        <f>F106/D106</f>
        <v>187.85</v>
      </c>
      <c r="F106" s="57">
        <v>187.85</v>
      </c>
      <c r="G106" s="58">
        <v>10</v>
      </c>
      <c r="H106" s="40"/>
      <c r="I106" s="31">
        <f>F106*H106</f>
        <v>0</v>
      </c>
      <c r="J106" s="54">
        <f>D106*H106</f>
        <v>0</v>
      </c>
    </row>
    <row r="107" spans="1:10" s="25" customFormat="1" ht="11.25" customHeight="1">
      <c r="A107" s="105">
        <v>6162</v>
      </c>
      <c r="B107" s="106" t="s">
        <v>127</v>
      </c>
      <c r="C107" s="85" t="s">
        <v>26</v>
      </c>
      <c r="D107" s="10">
        <v>1</v>
      </c>
      <c r="E107" s="82">
        <f>F107/D107</f>
        <v>187.85</v>
      </c>
      <c r="F107" s="57">
        <v>187.85</v>
      </c>
      <c r="G107" s="58">
        <v>10</v>
      </c>
      <c r="H107" s="40"/>
      <c r="I107" s="31">
        <f>F107*H107</f>
        <v>0</v>
      </c>
      <c r="J107" s="54">
        <f>D107*H107</f>
        <v>0</v>
      </c>
    </row>
    <row r="108" spans="1:10" s="25" customFormat="1" ht="11.25" customHeight="1">
      <c r="A108" s="105">
        <v>6165</v>
      </c>
      <c r="B108" s="106" t="s">
        <v>128</v>
      </c>
      <c r="C108" s="85" t="s">
        <v>26</v>
      </c>
      <c r="D108" s="10">
        <v>1</v>
      </c>
      <c r="E108" s="82">
        <f>F108/D108</f>
        <v>187.85</v>
      </c>
      <c r="F108" s="57">
        <v>187.85</v>
      </c>
      <c r="G108" s="58">
        <v>10</v>
      </c>
      <c r="H108" s="40"/>
      <c r="I108" s="31">
        <f>F108*H108</f>
        <v>0</v>
      </c>
      <c r="J108" s="54">
        <f>D108*H108</f>
        <v>0</v>
      </c>
    </row>
    <row r="109" spans="1:10" s="25" customFormat="1" ht="14.25" customHeight="1">
      <c r="A109" s="59" t="s">
        <v>38</v>
      </c>
      <c r="B109" s="108" t="s">
        <v>129</v>
      </c>
      <c r="C109" s="23"/>
      <c r="D109" s="23"/>
      <c r="E109" s="84"/>
      <c r="F109" s="70"/>
      <c r="G109" s="42"/>
      <c r="H109" s="32"/>
      <c r="I109" s="32"/>
      <c r="J109" s="32"/>
    </row>
    <row r="110" spans="1:10" s="25" customFormat="1" ht="11.25" customHeight="1">
      <c r="A110" s="105">
        <v>6189</v>
      </c>
      <c r="B110" s="106" t="s">
        <v>130</v>
      </c>
      <c r="C110" s="85" t="s">
        <v>26</v>
      </c>
      <c r="D110" s="10">
        <v>1</v>
      </c>
      <c r="E110" s="82">
        <f>F110/D110</f>
        <v>209.52499999999998</v>
      </c>
      <c r="F110" s="57">
        <v>209.52499999999998</v>
      </c>
      <c r="G110" s="58">
        <v>10</v>
      </c>
      <c r="H110" s="40"/>
      <c r="I110" s="31">
        <f>F110*H110</f>
        <v>0</v>
      </c>
      <c r="J110" s="54">
        <f>D110*H110</f>
        <v>0</v>
      </c>
    </row>
    <row r="111" spans="1:10" s="25" customFormat="1" ht="11.25" customHeight="1">
      <c r="A111" s="105">
        <v>6191</v>
      </c>
      <c r="B111" s="106" t="s">
        <v>131</v>
      </c>
      <c r="C111" s="85" t="s">
        <v>26</v>
      </c>
      <c r="D111" s="10">
        <v>1</v>
      </c>
      <c r="E111" s="82">
        <f>F111/D111</f>
        <v>187.85</v>
      </c>
      <c r="F111" s="57">
        <v>187.85</v>
      </c>
      <c r="G111" s="58">
        <v>10</v>
      </c>
      <c r="H111" s="40"/>
      <c r="I111" s="31">
        <f>F111*H111</f>
        <v>0</v>
      </c>
      <c r="J111" s="54">
        <f>D111*H111</f>
        <v>0</v>
      </c>
    </row>
    <row r="112" spans="1:10" s="25" customFormat="1" ht="11.25" customHeight="1">
      <c r="A112" s="105">
        <v>6192</v>
      </c>
      <c r="B112" s="106" t="s">
        <v>132</v>
      </c>
      <c r="C112" s="85" t="s">
        <v>26</v>
      </c>
      <c r="D112" s="10">
        <v>1</v>
      </c>
      <c r="E112" s="82">
        <f>F112/D112</f>
        <v>187.85</v>
      </c>
      <c r="F112" s="57">
        <v>187.85</v>
      </c>
      <c r="G112" s="58">
        <v>10</v>
      </c>
      <c r="H112" s="40"/>
      <c r="I112" s="31">
        <f>F112*H112</f>
        <v>0</v>
      </c>
      <c r="J112" s="54">
        <f>D112*H112</f>
        <v>0</v>
      </c>
    </row>
    <row r="113" spans="1:10" s="25" customFormat="1" ht="11.25" customHeight="1">
      <c r="A113" s="105">
        <v>6193</v>
      </c>
      <c r="B113" s="106" t="s">
        <v>133</v>
      </c>
      <c r="C113" s="85" t="s">
        <v>26</v>
      </c>
      <c r="D113" s="10">
        <v>1</v>
      </c>
      <c r="E113" s="82">
        <f>F113/D113</f>
        <v>223.975</v>
      </c>
      <c r="F113" s="57">
        <v>223.975</v>
      </c>
      <c r="G113" s="58">
        <v>10</v>
      </c>
      <c r="H113" s="40"/>
      <c r="I113" s="31">
        <f>F113*H113</f>
        <v>0</v>
      </c>
      <c r="J113" s="54">
        <f>D113*H113</f>
        <v>0</v>
      </c>
    </row>
    <row r="114" spans="1:10" s="25" customFormat="1" ht="11.25" customHeight="1">
      <c r="A114" s="105">
        <v>6195</v>
      </c>
      <c r="B114" s="106" t="s">
        <v>134</v>
      </c>
      <c r="C114" s="85" t="s">
        <v>26</v>
      </c>
      <c r="D114" s="10">
        <v>1</v>
      </c>
      <c r="E114" s="82">
        <f>F114/D114</f>
        <v>187.85</v>
      </c>
      <c r="F114" s="57">
        <v>187.85</v>
      </c>
      <c r="G114" s="58">
        <v>10</v>
      </c>
      <c r="H114" s="40"/>
      <c r="I114" s="31">
        <f>F114*H114</f>
        <v>0</v>
      </c>
      <c r="J114" s="54">
        <f>D114*H114</f>
        <v>0</v>
      </c>
    </row>
    <row r="115" spans="1:10" s="25" customFormat="1" ht="14.25" customHeight="1">
      <c r="A115" s="59" t="s">
        <v>38</v>
      </c>
      <c r="B115" s="108" t="s">
        <v>135</v>
      </c>
      <c r="C115" s="23"/>
      <c r="D115" s="23"/>
      <c r="E115" s="84"/>
      <c r="F115" s="70"/>
      <c r="G115" s="42"/>
      <c r="H115" s="32"/>
      <c r="I115" s="32"/>
      <c r="J115" s="32"/>
    </row>
    <row r="116" spans="1:10" s="25" customFormat="1" ht="11.25" customHeight="1">
      <c r="A116" s="85">
        <v>6198</v>
      </c>
      <c r="B116" s="86" t="s">
        <v>136</v>
      </c>
      <c r="C116" s="85" t="s">
        <v>26</v>
      </c>
      <c r="D116" s="10">
        <v>1</v>
      </c>
      <c r="E116" s="82">
        <f aca="true" t="shared" si="15" ref="E116:E121">F116/D116</f>
        <v>209.52499999999998</v>
      </c>
      <c r="F116" s="57">
        <v>209.52499999999998</v>
      </c>
      <c r="G116" s="58">
        <v>10</v>
      </c>
      <c r="H116" s="40"/>
      <c r="I116" s="31">
        <f aca="true" t="shared" si="16" ref="I116:I121">F116*H116</f>
        <v>0</v>
      </c>
      <c r="J116" s="54">
        <f aca="true" t="shared" si="17" ref="J116:J121">D116*H116</f>
        <v>0</v>
      </c>
    </row>
    <row r="117" spans="1:10" s="25" customFormat="1" ht="11.25" customHeight="1">
      <c r="A117" s="85">
        <v>6199</v>
      </c>
      <c r="B117" s="87" t="s">
        <v>137</v>
      </c>
      <c r="C117" s="85" t="s">
        <v>26</v>
      </c>
      <c r="D117" s="10">
        <v>1</v>
      </c>
      <c r="E117" s="82">
        <f t="shared" si="15"/>
        <v>187.85</v>
      </c>
      <c r="F117" s="57">
        <v>187.85</v>
      </c>
      <c r="G117" s="58">
        <v>10</v>
      </c>
      <c r="H117" s="40"/>
      <c r="I117" s="31">
        <f t="shared" si="16"/>
        <v>0</v>
      </c>
      <c r="J117" s="54">
        <f t="shared" si="17"/>
        <v>0</v>
      </c>
    </row>
    <row r="118" spans="1:10" s="25" customFormat="1" ht="11.25" customHeight="1">
      <c r="A118" s="72">
        <v>6249</v>
      </c>
      <c r="B118" s="86" t="s">
        <v>138</v>
      </c>
      <c r="C118" s="85" t="s">
        <v>26</v>
      </c>
      <c r="D118" s="10">
        <v>1</v>
      </c>
      <c r="E118" s="82">
        <f t="shared" si="15"/>
        <v>209.52499999999998</v>
      </c>
      <c r="F118" s="57">
        <v>209.52499999999998</v>
      </c>
      <c r="G118" s="58">
        <v>10</v>
      </c>
      <c r="H118" s="40"/>
      <c r="I118" s="31">
        <f t="shared" si="16"/>
        <v>0</v>
      </c>
      <c r="J118" s="54">
        <f t="shared" si="17"/>
        <v>0</v>
      </c>
    </row>
    <row r="119" spans="1:10" s="25" customFormat="1" ht="11.25" customHeight="1">
      <c r="A119" s="85">
        <v>6250</v>
      </c>
      <c r="B119" s="86" t="s">
        <v>139</v>
      </c>
      <c r="C119" s="85" t="s">
        <v>26</v>
      </c>
      <c r="D119" s="10">
        <v>1</v>
      </c>
      <c r="E119" s="82">
        <f t="shared" si="15"/>
        <v>209.52499999999998</v>
      </c>
      <c r="F119" s="57">
        <v>209.52499999999998</v>
      </c>
      <c r="G119" s="58">
        <v>10</v>
      </c>
      <c r="H119" s="40"/>
      <c r="I119" s="31">
        <f t="shared" si="16"/>
        <v>0</v>
      </c>
      <c r="J119" s="54">
        <f t="shared" si="17"/>
        <v>0</v>
      </c>
    </row>
    <row r="120" spans="1:10" s="25" customFormat="1" ht="11.25" customHeight="1">
      <c r="A120" s="85">
        <v>6254</v>
      </c>
      <c r="B120" s="86" t="s">
        <v>140</v>
      </c>
      <c r="C120" s="85" t="s">
        <v>26</v>
      </c>
      <c r="D120" s="10">
        <v>1</v>
      </c>
      <c r="E120" s="82">
        <f t="shared" si="15"/>
        <v>209.52499999999998</v>
      </c>
      <c r="F120" s="57">
        <v>209.52499999999998</v>
      </c>
      <c r="G120" s="58">
        <v>10</v>
      </c>
      <c r="H120" s="40"/>
      <c r="I120" s="31">
        <f t="shared" si="16"/>
        <v>0</v>
      </c>
      <c r="J120" s="54">
        <f t="shared" si="17"/>
        <v>0</v>
      </c>
    </row>
    <row r="121" spans="1:10" s="25" customFormat="1" ht="11.25" customHeight="1">
      <c r="A121" s="85">
        <v>6252</v>
      </c>
      <c r="B121" s="86" t="s">
        <v>141</v>
      </c>
      <c r="C121" s="85" t="s">
        <v>26</v>
      </c>
      <c r="D121" s="10">
        <v>1</v>
      </c>
      <c r="E121" s="82">
        <f t="shared" si="15"/>
        <v>209.52499999999998</v>
      </c>
      <c r="F121" s="57">
        <v>209.52499999999998</v>
      </c>
      <c r="G121" s="58">
        <v>10</v>
      </c>
      <c r="H121" s="40"/>
      <c r="I121" s="31">
        <f t="shared" si="16"/>
        <v>0</v>
      </c>
      <c r="J121" s="54">
        <f t="shared" si="17"/>
        <v>0</v>
      </c>
    </row>
    <row r="122" spans="1:10" s="25" customFormat="1" ht="12.75" customHeight="1">
      <c r="A122" s="59" t="s">
        <v>38</v>
      </c>
      <c r="B122" s="108" t="s">
        <v>142</v>
      </c>
      <c r="C122" s="23"/>
      <c r="D122" s="23"/>
      <c r="E122" s="84"/>
      <c r="F122" s="70"/>
      <c r="G122" s="42"/>
      <c r="H122" s="32"/>
      <c r="I122" s="32"/>
      <c r="J122" s="32"/>
    </row>
    <row r="123" spans="1:10" s="25" customFormat="1" ht="11.25" customHeight="1">
      <c r="A123" s="72">
        <v>6233</v>
      </c>
      <c r="B123" s="86" t="s">
        <v>143</v>
      </c>
      <c r="C123" s="85" t="s">
        <v>26</v>
      </c>
      <c r="D123" s="10">
        <v>1</v>
      </c>
      <c r="E123" s="82">
        <f>F123/D123</f>
        <v>209.52499999999998</v>
      </c>
      <c r="F123" s="57">
        <v>209.52499999999998</v>
      </c>
      <c r="G123" s="58">
        <v>10</v>
      </c>
      <c r="H123" s="40"/>
      <c r="I123" s="31">
        <f>F123*H123</f>
        <v>0</v>
      </c>
      <c r="J123" s="54">
        <f>D123*H123</f>
        <v>0</v>
      </c>
    </row>
    <row r="124" spans="1:10" s="25" customFormat="1" ht="11.25" customHeight="1">
      <c r="A124" s="72">
        <v>6234</v>
      </c>
      <c r="B124" s="86" t="s">
        <v>144</v>
      </c>
      <c r="C124" s="85" t="s">
        <v>26</v>
      </c>
      <c r="D124" s="10">
        <v>1</v>
      </c>
      <c r="E124" s="82">
        <f>F124/D124</f>
        <v>209.52499999999998</v>
      </c>
      <c r="F124" s="57">
        <v>209.52499999999998</v>
      </c>
      <c r="G124" s="58">
        <v>10</v>
      </c>
      <c r="H124" s="40"/>
      <c r="I124" s="31">
        <f>F124*H124</f>
        <v>0</v>
      </c>
      <c r="J124" s="54">
        <f>D124*H124</f>
        <v>0</v>
      </c>
    </row>
    <row r="125" spans="1:10" s="25" customFormat="1" ht="11.25" customHeight="1">
      <c r="A125" s="72">
        <v>6235</v>
      </c>
      <c r="B125" s="86" t="s">
        <v>145</v>
      </c>
      <c r="C125" s="85" t="s">
        <v>26</v>
      </c>
      <c r="D125" s="10">
        <v>1</v>
      </c>
      <c r="E125" s="82">
        <f>F125/D125</f>
        <v>209.52499999999998</v>
      </c>
      <c r="F125" s="57">
        <v>209.52499999999998</v>
      </c>
      <c r="G125" s="58">
        <v>10</v>
      </c>
      <c r="H125" s="40"/>
      <c r="I125" s="31">
        <f>F125*H125</f>
        <v>0</v>
      </c>
      <c r="J125" s="54">
        <f>D125*H125</f>
        <v>0</v>
      </c>
    </row>
    <row r="126" spans="1:10" s="25" customFormat="1" ht="12.75" customHeight="1">
      <c r="A126" s="59" t="s">
        <v>38</v>
      </c>
      <c r="B126" s="108" t="s">
        <v>146</v>
      </c>
      <c r="C126" s="23"/>
      <c r="D126" s="23"/>
      <c r="E126" s="84"/>
      <c r="F126" s="70"/>
      <c r="G126" s="42"/>
      <c r="H126" s="32"/>
      <c r="I126" s="32"/>
      <c r="J126" s="32"/>
    </row>
    <row r="127" spans="1:10" s="25" customFormat="1" ht="11.25" customHeight="1">
      <c r="A127" s="85">
        <v>6277</v>
      </c>
      <c r="B127" s="87" t="s">
        <v>147</v>
      </c>
      <c r="C127" s="85" t="s">
        <v>26</v>
      </c>
      <c r="D127" s="10">
        <v>1</v>
      </c>
      <c r="E127" s="82">
        <f>F127/D127</f>
        <v>209.52499999999998</v>
      </c>
      <c r="F127" s="57">
        <v>209.52499999999998</v>
      </c>
      <c r="G127" s="58">
        <v>10</v>
      </c>
      <c r="H127" s="40"/>
      <c r="I127" s="31">
        <f>F127*H127</f>
        <v>0</v>
      </c>
      <c r="J127" s="54">
        <f>D127*H127</f>
        <v>0</v>
      </c>
    </row>
    <row r="128" spans="1:10" s="25" customFormat="1" ht="11.25" customHeight="1">
      <c r="A128" s="85">
        <v>6279</v>
      </c>
      <c r="B128" s="87" t="s">
        <v>148</v>
      </c>
      <c r="C128" s="85" t="s">
        <v>26</v>
      </c>
      <c r="D128" s="10">
        <v>1</v>
      </c>
      <c r="E128" s="82">
        <f>F128/D128</f>
        <v>209.52499999999998</v>
      </c>
      <c r="F128" s="57">
        <v>209.52499999999998</v>
      </c>
      <c r="G128" s="58">
        <v>10</v>
      </c>
      <c r="H128" s="40"/>
      <c r="I128" s="31">
        <f>F128*H128</f>
        <v>0</v>
      </c>
      <c r="J128" s="54">
        <f>D128*H128</f>
        <v>0</v>
      </c>
    </row>
    <row r="129" spans="1:10" s="25" customFormat="1" ht="11.25" customHeight="1">
      <c r="A129" s="85">
        <v>6286</v>
      </c>
      <c r="B129" s="86" t="s">
        <v>149</v>
      </c>
      <c r="C129" s="85" t="s">
        <v>26</v>
      </c>
      <c r="D129" s="10">
        <v>1</v>
      </c>
      <c r="E129" s="82">
        <f>F129/D129</f>
        <v>209.52499999999998</v>
      </c>
      <c r="F129" s="57">
        <v>209.52499999999998</v>
      </c>
      <c r="G129" s="58">
        <v>10</v>
      </c>
      <c r="H129" s="40"/>
      <c r="I129" s="31">
        <f>F129*H129</f>
        <v>0</v>
      </c>
      <c r="J129" s="54">
        <f>D129*H129</f>
        <v>0</v>
      </c>
    </row>
    <row r="130" spans="1:10" s="25" customFormat="1" ht="11.25" customHeight="1">
      <c r="A130" s="85">
        <v>6287</v>
      </c>
      <c r="B130" s="87" t="s">
        <v>150</v>
      </c>
      <c r="C130" s="85" t="s">
        <v>26</v>
      </c>
      <c r="D130" s="10">
        <v>1</v>
      </c>
      <c r="E130" s="82">
        <f>F130/D130</f>
        <v>209.52499999999998</v>
      </c>
      <c r="F130" s="57">
        <v>209.52499999999998</v>
      </c>
      <c r="G130" s="58">
        <v>10</v>
      </c>
      <c r="H130" s="40"/>
      <c r="I130" s="31">
        <f>F130*H130</f>
        <v>0</v>
      </c>
      <c r="J130" s="54">
        <f>D130*H130</f>
        <v>0</v>
      </c>
    </row>
    <row r="131" spans="1:10" s="25" customFormat="1" ht="11.25" customHeight="1">
      <c r="A131" s="85">
        <v>6290</v>
      </c>
      <c r="B131" s="87" t="s">
        <v>151</v>
      </c>
      <c r="C131" s="85" t="s">
        <v>26</v>
      </c>
      <c r="D131" s="10">
        <v>1</v>
      </c>
      <c r="E131" s="82">
        <f>F131/D131</f>
        <v>209.52499999999998</v>
      </c>
      <c r="F131" s="57">
        <v>209.52499999999998</v>
      </c>
      <c r="G131" s="58">
        <v>10</v>
      </c>
      <c r="H131" s="40"/>
      <c r="I131" s="31">
        <f>F131*H131</f>
        <v>0</v>
      </c>
      <c r="J131" s="54">
        <f>D131*H131</f>
        <v>0</v>
      </c>
    </row>
    <row r="132" spans="1:10" s="25" customFormat="1" ht="12.75" customHeight="1">
      <c r="A132" s="59" t="s">
        <v>38</v>
      </c>
      <c r="B132" s="108" t="s">
        <v>152</v>
      </c>
      <c r="C132" s="23"/>
      <c r="D132" s="23"/>
      <c r="E132" s="84"/>
      <c r="F132" s="70"/>
      <c r="G132" s="42"/>
      <c r="H132" s="32"/>
      <c r="I132" s="32"/>
      <c r="J132" s="32"/>
    </row>
    <row r="133" spans="1:10" s="25" customFormat="1" ht="11.25" customHeight="1">
      <c r="A133" s="85">
        <v>6300</v>
      </c>
      <c r="B133" s="87" t="s">
        <v>153</v>
      </c>
      <c r="C133" s="85" t="s">
        <v>26</v>
      </c>
      <c r="D133" s="10">
        <v>1</v>
      </c>
      <c r="E133" s="82">
        <f aca="true" t="shared" si="18" ref="E133:E145">F133/D133</f>
        <v>187.85</v>
      </c>
      <c r="F133" s="57">
        <v>187.85</v>
      </c>
      <c r="G133" s="58">
        <v>10</v>
      </c>
      <c r="H133" s="40"/>
      <c r="I133" s="31">
        <f aca="true" t="shared" si="19" ref="I133:I145">F133*H133</f>
        <v>0</v>
      </c>
      <c r="J133" s="54">
        <f aca="true" t="shared" si="20" ref="J133:J145">D133*H133</f>
        <v>0</v>
      </c>
    </row>
    <row r="134" spans="1:10" s="25" customFormat="1" ht="11.25" customHeight="1">
      <c r="A134" s="85">
        <v>6306</v>
      </c>
      <c r="B134" s="87" t="s">
        <v>154</v>
      </c>
      <c r="C134" s="85" t="s">
        <v>26</v>
      </c>
      <c r="D134" s="10">
        <v>1</v>
      </c>
      <c r="E134" s="82">
        <f t="shared" si="18"/>
        <v>187.85</v>
      </c>
      <c r="F134" s="57">
        <v>187.85</v>
      </c>
      <c r="G134" s="58">
        <v>10</v>
      </c>
      <c r="H134" s="40"/>
      <c r="I134" s="31">
        <f t="shared" si="19"/>
        <v>0</v>
      </c>
      <c r="J134" s="54">
        <f t="shared" si="20"/>
        <v>0</v>
      </c>
    </row>
    <row r="135" spans="1:10" s="25" customFormat="1" ht="11.25" customHeight="1">
      <c r="A135" s="85">
        <v>6309</v>
      </c>
      <c r="B135" s="87" t="s">
        <v>155</v>
      </c>
      <c r="C135" s="85" t="s">
        <v>26</v>
      </c>
      <c r="D135" s="10">
        <v>1</v>
      </c>
      <c r="E135" s="82">
        <f t="shared" si="18"/>
        <v>187.85</v>
      </c>
      <c r="F135" s="57">
        <v>187.85</v>
      </c>
      <c r="G135" s="58">
        <v>10</v>
      </c>
      <c r="H135" s="40"/>
      <c r="I135" s="31">
        <f t="shared" si="19"/>
        <v>0</v>
      </c>
      <c r="J135" s="54">
        <f t="shared" si="20"/>
        <v>0</v>
      </c>
    </row>
    <row r="136" spans="1:10" s="25" customFormat="1" ht="11.25" customHeight="1">
      <c r="A136" s="85">
        <v>6312</v>
      </c>
      <c r="B136" s="87" t="s">
        <v>156</v>
      </c>
      <c r="C136" s="85" t="s">
        <v>26</v>
      </c>
      <c r="D136" s="10">
        <v>1</v>
      </c>
      <c r="E136" s="82">
        <f t="shared" si="18"/>
        <v>187.85</v>
      </c>
      <c r="F136" s="57">
        <v>187.85</v>
      </c>
      <c r="G136" s="58">
        <v>10</v>
      </c>
      <c r="H136" s="40"/>
      <c r="I136" s="31">
        <f t="shared" si="19"/>
        <v>0</v>
      </c>
      <c r="J136" s="54">
        <f t="shared" si="20"/>
        <v>0</v>
      </c>
    </row>
    <row r="137" spans="1:10" s="25" customFormat="1" ht="11.25" customHeight="1">
      <c r="A137" s="85">
        <v>6313</v>
      </c>
      <c r="B137" s="87" t="s">
        <v>157</v>
      </c>
      <c r="C137" s="85" t="s">
        <v>26</v>
      </c>
      <c r="D137" s="10">
        <v>1</v>
      </c>
      <c r="E137" s="82">
        <f t="shared" si="18"/>
        <v>187.85</v>
      </c>
      <c r="F137" s="57">
        <v>187.85</v>
      </c>
      <c r="G137" s="58">
        <v>10</v>
      </c>
      <c r="H137" s="40"/>
      <c r="I137" s="31">
        <f t="shared" si="19"/>
        <v>0</v>
      </c>
      <c r="J137" s="54">
        <f t="shared" si="20"/>
        <v>0</v>
      </c>
    </row>
    <row r="138" spans="1:10" s="25" customFormat="1" ht="11.25" customHeight="1">
      <c r="A138" s="85">
        <v>6314</v>
      </c>
      <c r="B138" s="87" t="s">
        <v>158</v>
      </c>
      <c r="C138" s="85" t="s">
        <v>26</v>
      </c>
      <c r="D138" s="10">
        <v>1</v>
      </c>
      <c r="E138" s="82">
        <f t="shared" si="18"/>
        <v>187.85</v>
      </c>
      <c r="F138" s="57">
        <v>187.85</v>
      </c>
      <c r="G138" s="58">
        <v>10</v>
      </c>
      <c r="H138" s="40"/>
      <c r="I138" s="31">
        <f t="shared" si="19"/>
        <v>0</v>
      </c>
      <c r="J138" s="54">
        <f t="shared" si="20"/>
        <v>0</v>
      </c>
    </row>
    <row r="139" spans="1:10" s="25" customFormat="1" ht="11.25" customHeight="1">
      <c r="A139" s="85">
        <v>6315</v>
      </c>
      <c r="B139" s="87" t="s">
        <v>159</v>
      </c>
      <c r="C139" s="85" t="s">
        <v>26</v>
      </c>
      <c r="D139" s="10">
        <v>1</v>
      </c>
      <c r="E139" s="82">
        <f t="shared" si="18"/>
        <v>187.85</v>
      </c>
      <c r="F139" s="57">
        <v>187.85</v>
      </c>
      <c r="G139" s="58">
        <v>10</v>
      </c>
      <c r="H139" s="40"/>
      <c r="I139" s="31">
        <f t="shared" si="19"/>
        <v>0</v>
      </c>
      <c r="J139" s="54">
        <f t="shared" si="20"/>
        <v>0</v>
      </c>
    </row>
    <row r="140" spans="1:10" s="25" customFormat="1" ht="11.25" customHeight="1">
      <c r="A140" s="85">
        <v>6316</v>
      </c>
      <c r="B140" s="86" t="s">
        <v>160</v>
      </c>
      <c r="C140" s="85" t="s">
        <v>26</v>
      </c>
      <c r="D140" s="10">
        <v>1</v>
      </c>
      <c r="E140" s="82">
        <f t="shared" si="18"/>
        <v>187.85</v>
      </c>
      <c r="F140" s="57">
        <v>187.85</v>
      </c>
      <c r="G140" s="58">
        <v>10</v>
      </c>
      <c r="H140" s="40"/>
      <c r="I140" s="31">
        <f t="shared" si="19"/>
        <v>0</v>
      </c>
      <c r="J140" s="54">
        <f t="shared" si="20"/>
        <v>0</v>
      </c>
    </row>
    <row r="141" spans="1:10" s="25" customFormat="1" ht="11.25" customHeight="1">
      <c r="A141" s="85">
        <v>6330</v>
      </c>
      <c r="B141" s="87" t="s">
        <v>161</v>
      </c>
      <c r="C141" s="85" t="s">
        <v>26</v>
      </c>
      <c r="D141" s="10">
        <v>1</v>
      </c>
      <c r="E141" s="82">
        <f t="shared" si="18"/>
        <v>187.85</v>
      </c>
      <c r="F141" s="57">
        <v>187.85</v>
      </c>
      <c r="G141" s="58">
        <v>10</v>
      </c>
      <c r="H141" s="40"/>
      <c r="I141" s="31">
        <f t="shared" si="19"/>
        <v>0</v>
      </c>
      <c r="J141" s="54">
        <f t="shared" si="20"/>
        <v>0</v>
      </c>
    </row>
    <row r="142" spans="1:10" s="25" customFormat="1" ht="11.25" customHeight="1">
      <c r="A142" s="85">
        <v>6339</v>
      </c>
      <c r="B142" s="87" t="s">
        <v>162</v>
      </c>
      <c r="C142" s="85" t="s">
        <v>26</v>
      </c>
      <c r="D142" s="10">
        <v>1</v>
      </c>
      <c r="E142" s="82">
        <f t="shared" si="18"/>
        <v>187.85</v>
      </c>
      <c r="F142" s="57">
        <v>187.85</v>
      </c>
      <c r="G142" s="58">
        <v>10</v>
      </c>
      <c r="H142" s="40"/>
      <c r="I142" s="31">
        <f t="shared" si="19"/>
        <v>0</v>
      </c>
      <c r="J142" s="54">
        <f t="shared" si="20"/>
        <v>0</v>
      </c>
    </row>
    <row r="143" spans="1:10" s="25" customFormat="1" ht="11.25" customHeight="1">
      <c r="A143" s="85">
        <v>6342</v>
      </c>
      <c r="B143" s="87" t="s">
        <v>163</v>
      </c>
      <c r="C143" s="85" t="s">
        <v>26</v>
      </c>
      <c r="D143" s="10">
        <v>1</v>
      </c>
      <c r="E143" s="82">
        <f t="shared" si="18"/>
        <v>187.85</v>
      </c>
      <c r="F143" s="57">
        <v>187.85</v>
      </c>
      <c r="G143" s="58">
        <v>10</v>
      </c>
      <c r="H143" s="40"/>
      <c r="I143" s="31">
        <f t="shared" si="19"/>
        <v>0</v>
      </c>
      <c r="J143" s="54">
        <f t="shared" si="20"/>
        <v>0</v>
      </c>
    </row>
    <row r="144" spans="1:10" s="25" customFormat="1" ht="11.25" customHeight="1">
      <c r="A144" s="85">
        <v>6345</v>
      </c>
      <c r="B144" s="87" t="s">
        <v>164</v>
      </c>
      <c r="C144" s="85" t="s">
        <v>26</v>
      </c>
      <c r="D144" s="10">
        <v>1</v>
      </c>
      <c r="E144" s="82">
        <f t="shared" si="18"/>
        <v>187.85</v>
      </c>
      <c r="F144" s="57">
        <v>187.85</v>
      </c>
      <c r="G144" s="58">
        <v>10</v>
      </c>
      <c r="H144" s="40"/>
      <c r="I144" s="31">
        <f t="shared" si="19"/>
        <v>0</v>
      </c>
      <c r="J144" s="54">
        <f t="shared" si="20"/>
        <v>0</v>
      </c>
    </row>
    <row r="145" spans="1:10" s="25" customFormat="1" ht="11.25" customHeight="1">
      <c r="A145" s="85">
        <v>6347</v>
      </c>
      <c r="B145" s="87" t="s">
        <v>165</v>
      </c>
      <c r="C145" s="85" t="s">
        <v>26</v>
      </c>
      <c r="D145" s="10">
        <v>1</v>
      </c>
      <c r="E145" s="82">
        <f t="shared" si="18"/>
        <v>187.85</v>
      </c>
      <c r="F145" s="57">
        <v>187.85</v>
      </c>
      <c r="G145" s="58">
        <v>10</v>
      </c>
      <c r="H145" s="40"/>
      <c r="I145" s="31">
        <f t="shared" si="19"/>
        <v>0</v>
      </c>
      <c r="J145" s="54">
        <f t="shared" si="20"/>
        <v>0</v>
      </c>
    </row>
    <row r="146" spans="1:10" s="25" customFormat="1" ht="12.75" customHeight="1">
      <c r="A146" s="59" t="s">
        <v>38</v>
      </c>
      <c r="B146" s="108" t="s">
        <v>166</v>
      </c>
      <c r="C146" s="23"/>
      <c r="D146" s="23"/>
      <c r="E146" s="84"/>
      <c r="F146" s="70"/>
      <c r="G146" s="42"/>
      <c r="H146" s="32"/>
      <c r="I146" s="32"/>
      <c r="J146" s="32"/>
    </row>
    <row r="147" spans="1:10" s="25" customFormat="1" ht="11.25" customHeight="1">
      <c r="A147" s="105">
        <v>6410</v>
      </c>
      <c r="B147" s="106" t="s">
        <v>167</v>
      </c>
      <c r="C147" s="85" t="s">
        <v>26</v>
      </c>
      <c r="D147" s="10">
        <v>10</v>
      </c>
      <c r="E147" s="82">
        <f>F147/D147</f>
        <v>19.890000000000004</v>
      </c>
      <c r="F147" s="57">
        <v>198.90000000000003</v>
      </c>
      <c r="G147" s="58">
        <v>10</v>
      </c>
      <c r="H147" s="40"/>
      <c r="I147" s="31">
        <f>F147*H147</f>
        <v>0</v>
      </c>
      <c r="J147" s="54">
        <f>D147*H147</f>
        <v>0</v>
      </c>
    </row>
    <row r="148" spans="1:10" s="25" customFormat="1" ht="11.25" customHeight="1">
      <c r="A148" s="105">
        <v>6415</v>
      </c>
      <c r="B148" s="106" t="s">
        <v>168</v>
      </c>
      <c r="C148" s="85" t="s">
        <v>26</v>
      </c>
      <c r="D148" s="10">
        <v>10</v>
      </c>
      <c r="E148" s="82">
        <f aca="true" t="shared" si="21" ref="E148:E180">F148/D148</f>
        <v>19.890000000000004</v>
      </c>
      <c r="F148" s="57">
        <v>198.90000000000003</v>
      </c>
      <c r="G148" s="58">
        <v>10</v>
      </c>
      <c r="H148" s="40"/>
      <c r="I148" s="31">
        <f aca="true" t="shared" si="22" ref="I148:I180">F148*H148</f>
        <v>0</v>
      </c>
      <c r="J148" s="54">
        <f aca="true" t="shared" si="23" ref="J148:J180">D148*H148</f>
        <v>0</v>
      </c>
    </row>
    <row r="149" spans="1:10" s="25" customFormat="1" ht="11.25" customHeight="1">
      <c r="A149" s="105">
        <v>6420</v>
      </c>
      <c r="B149" s="106" t="s">
        <v>169</v>
      </c>
      <c r="C149" s="85" t="s">
        <v>26</v>
      </c>
      <c r="D149" s="10">
        <v>10</v>
      </c>
      <c r="E149" s="82">
        <f t="shared" si="21"/>
        <v>22.185</v>
      </c>
      <c r="F149" s="57">
        <v>221.85</v>
      </c>
      <c r="G149" s="58">
        <v>10</v>
      </c>
      <c r="H149" s="40"/>
      <c r="I149" s="31">
        <f t="shared" si="22"/>
        <v>0</v>
      </c>
      <c r="J149" s="54">
        <f t="shared" si="23"/>
        <v>0</v>
      </c>
    </row>
    <row r="150" spans="1:10" s="25" customFormat="1" ht="11.25" customHeight="1">
      <c r="A150" s="105">
        <v>6421</v>
      </c>
      <c r="B150" s="107" t="s">
        <v>170</v>
      </c>
      <c r="C150" s="85" t="s">
        <v>26</v>
      </c>
      <c r="D150" s="10">
        <v>10</v>
      </c>
      <c r="E150" s="82">
        <f t="shared" si="21"/>
        <v>26.775</v>
      </c>
      <c r="F150" s="57">
        <v>267.75</v>
      </c>
      <c r="G150" s="58">
        <v>10</v>
      </c>
      <c r="H150" s="40"/>
      <c r="I150" s="31">
        <f t="shared" si="22"/>
        <v>0</v>
      </c>
      <c r="J150" s="54">
        <f t="shared" si="23"/>
        <v>0</v>
      </c>
    </row>
    <row r="151" spans="1:10" s="25" customFormat="1" ht="11.25" customHeight="1">
      <c r="A151" s="105">
        <v>6425</v>
      </c>
      <c r="B151" s="106" t="s">
        <v>171</v>
      </c>
      <c r="C151" s="85" t="s">
        <v>26</v>
      </c>
      <c r="D151" s="10">
        <v>10</v>
      </c>
      <c r="E151" s="82">
        <f t="shared" si="21"/>
        <v>19.890000000000004</v>
      </c>
      <c r="F151" s="57">
        <v>198.90000000000003</v>
      </c>
      <c r="G151" s="58">
        <v>10</v>
      </c>
      <c r="H151" s="40"/>
      <c r="I151" s="31">
        <f t="shared" si="22"/>
        <v>0</v>
      </c>
      <c r="J151" s="54">
        <f t="shared" si="23"/>
        <v>0</v>
      </c>
    </row>
    <row r="152" spans="1:10" s="25" customFormat="1" ht="11.25" customHeight="1">
      <c r="A152" s="72">
        <v>6426</v>
      </c>
      <c r="B152" s="107" t="s">
        <v>172</v>
      </c>
      <c r="C152" s="85" t="s">
        <v>26</v>
      </c>
      <c r="D152" s="10">
        <v>10</v>
      </c>
      <c r="E152" s="82">
        <f t="shared" si="21"/>
        <v>24.480000000000004</v>
      </c>
      <c r="F152" s="57">
        <v>244.80000000000004</v>
      </c>
      <c r="G152" s="58">
        <v>10</v>
      </c>
      <c r="H152" s="40"/>
      <c r="I152" s="31">
        <f t="shared" si="22"/>
        <v>0</v>
      </c>
      <c r="J152" s="54">
        <f t="shared" si="23"/>
        <v>0</v>
      </c>
    </row>
    <row r="153" spans="1:10" s="25" customFormat="1" ht="11.25" customHeight="1">
      <c r="A153" s="105">
        <v>6428</v>
      </c>
      <c r="B153" s="106" t="s">
        <v>173</v>
      </c>
      <c r="C153" s="85" t="s">
        <v>26</v>
      </c>
      <c r="D153" s="10">
        <v>10</v>
      </c>
      <c r="E153" s="82">
        <f t="shared" si="21"/>
        <v>24.480000000000004</v>
      </c>
      <c r="F153" s="57">
        <v>244.80000000000004</v>
      </c>
      <c r="G153" s="58">
        <v>10</v>
      </c>
      <c r="H153" s="40"/>
      <c r="I153" s="31">
        <f t="shared" si="22"/>
        <v>0</v>
      </c>
      <c r="J153" s="54">
        <f t="shared" si="23"/>
        <v>0</v>
      </c>
    </row>
    <row r="154" spans="1:10" s="25" customFormat="1" ht="11.25" customHeight="1">
      <c r="A154" s="105">
        <v>6430</v>
      </c>
      <c r="B154" s="106" t="s">
        <v>174</v>
      </c>
      <c r="C154" s="85" t="s">
        <v>26</v>
      </c>
      <c r="D154" s="10">
        <v>10</v>
      </c>
      <c r="E154" s="82">
        <f t="shared" si="21"/>
        <v>21.419999999999998</v>
      </c>
      <c r="F154" s="57">
        <v>214.2</v>
      </c>
      <c r="G154" s="58">
        <v>10</v>
      </c>
      <c r="H154" s="40"/>
      <c r="I154" s="31">
        <f t="shared" si="22"/>
        <v>0</v>
      </c>
      <c r="J154" s="54">
        <f t="shared" si="23"/>
        <v>0</v>
      </c>
    </row>
    <row r="155" spans="1:10" s="25" customFormat="1" ht="11.25" customHeight="1">
      <c r="A155" s="105">
        <v>6435</v>
      </c>
      <c r="B155" s="106" t="s">
        <v>175</v>
      </c>
      <c r="C155" s="85" t="s">
        <v>26</v>
      </c>
      <c r="D155" s="10">
        <v>10</v>
      </c>
      <c r="E155" s="82">
        <f t="shared" si="21"/>
        <v>21.419999999999998</v>
      </c>
      <c r="F155" s="57">
        <v>214.2</v>
      </c>
      <c r="G155" s="58">
        <v>10</v>
      </c>
      <c r="H155" s="40"/>
      <c r="I155" s="31">
        <f t="shared" si="22"/>
        <v>0</v>
      </c>
      <c r="J155" s="54">
        <f t="shared" si="23"/>
        <v>0</v>
      </c>
    </row>
    <row r="156" spans="1:10" s="25" customFormat="1" ht="11.25" customHeight="1">
      <c r="A156" s="85">
        <v>6436</v>
      </c>
      <c r="B156" s="87" t="s">
        <v>176</v>
      </c>
      <c r="C156" s="85" t="s">
        <v>26</v>
      </c>
      <c r="D156" s="10">
        <v>10</v>
      </c>
      <c r="E156" s="82">
        <f t="shared" si="21"/>
        <v>23.715</v>
      </c>
      <c r="F156" s="57">
        <v>237.15</v>
      </c>
      <c r="G156" s="58">
        <v>10</v>
      </c>
      <c r="H156" s="40"/>
      <c r="I156" s="31">
        <f t="shared" si="22"/>
        <v>0</v>
      </c>
      <c r="J156" s="54">
        <f t="shared" si="23"/>
        <v>0</v>
      </c>
    </row>
    <row r="157" spans="1:10" s="25" customFormat="1" ht="11.25" customHeight="1">
      <c r="A157" s="85">
        <v>6437</v>
      </c>
      <c r="B157" s="86" t="s">
        <v>177</v>
      </c>
      <c r="C157" s="85" t="s">
        <v>26</v>
      </c>
      <c r="D157" s="10">
        <v>10</v>
      </c>
      <c r="E157" s="82">
        <f t="shared" si="21"/>
        <v>23.715</v>
      </c>
      <c r="F157" s="57">
        <v>237.15</v>
      </c>
      <c r="G157" s="58">
        <v>10</v>
      </c>
      <c r="H157" s="40"/>
      <c r="I157" s="31">
        <f t="shared" si="22"/>
        <v>0</v>
      </c>
      <c r="J157" s="54">
        <f t="shared" si="23"/>
        <v>0</v>
      </c>
    </row>
    <row r="158" spans="1:10" s="25" customFormat="1" ht="11.25" customHeight="1">
      <c r="A158" s="105">
        <v>6438</v>
      </c>
      <c r="B158" s="106" t="s">
        <v>178</v>
      </c>
      <c r="C158" s="85" t="s">
        <v>26</v>
      </c>
      <c r="D158" s="10">
        <v>10</v>
      </c>
      <c r="E158" s="82">
        <f t="shared" si="21"/>
        <v>25.244999999999997</v>
      </c>
      <c r="F158" s="57">
        <v>252.45</v>
      </c>
      <c r="G158" s="58">
        <v>10</v>
      </c>
      <c r="H158" s="40"/>
      <c r="I158" s="31">
        <f t="shared" si="22"/>
        <v>0</v>
      </c>
      <c r="J158" s="54">
        <f t="shared" si="23"/>
        <v>0</v>
      </c>
    </row>
    <row r="159" spans="1:10" s="25" customFormat="1" ht="11.25" customHeight="1">
      <c r="A159" s="105">
        <v>6439</v>
      </c>
      <c r="B159" s="107" t="s">
        <v>179</v>
      </c>
      <c r="C159" s="85" t="s">
        <v>26</v>
      </c>
      <c r="D159" s="10">
        <v>10</v>
      </c>
      <c r="E159" s="82">
        <f t="shared" si="21"/>
        <v>25.244999999999997</v>
      </c>
      <c r="F159" s="57">
        <v>252.45</v>
      </c>
      <c r="G159" s="58">
        <v>10</v>
      </c>
      <c r="H159" s="40"/>
      <c r="I159" s="31">
        <f t="shared" si="22"/>
        <v>0</v>
      </c>
      <c r="J159" s="54">
        <f t="shared" si="23"/>
        <v>0</v>
      </c>
    </row>
    <row r="160" spans="1:10" s="25" customFormat="1" ht="11.25" customHeight="1">
      <c r="A160" s="105">
        <v>6440</v>
      </c>
      <c r="B160" s="106" t="s">
        <v>180</v>
      </c>
      <c r="C160" s="85" t="s">
        <v>26</v>
      </c>
      <c r="D160" s="10">
        <v>10</v>
      </c>
      <c r="E160" s="82">
        <f t="shared" si="21"/>
        <v>19.890000000000004</v>
      </c>
      <c r="F160" s="57">
        <v>198.90000000000003</v>
      </c>
      <c r="G160" s="58">
        <v>10</v>
      </c>
      <c r="H160" s="40"/>
      <c r="I160" s="31">
        <f t="shared" si="22"/>
        <v>0</v>
      </c>
      <c r="J160" s="54">
        <f t="shared" si="23"/>
        <v>0</v>
      </c>
    </row>
    <row r="161" spans="1:10" s="25" customFormat="1" ht="11.25" customHeight="1">
      <c r="A161" s="105">
        <v>6441</v>
      </c>
      <c r="B161" s="107" t="s">
        <v>181</v>
      </c>
      <c r="C161" s="85" t="s">
        <v>26</v>
      </c>
      <c r="D161" s="10">
        <v>10</v>
      </c>
      <c r="E161" s="82">
        <f t="shared" si="21"/>
        <v>22.185</v>
      </c>
      <c r="F161" s="57">
        <v>221.85</v>
      </c>
      <c r="G161" s="58">
        <v>10</v>
      </c>
      <c r="H161" s="40"/>
      <c r="I161" s="31">
        <f t="shared" si="22"/>
        <v>0</v>
      </c>
      <c r="J161" s="54">
        <f t="shared" si="23"/>
        <v>0</v>
      </c>
    </row>
    <row r="162" spans="1:10" s="25" customFormat="1" ht="11.25" customHeight="1">
      <c r="A162" s="105">
        <v>6442</v>
      </c>
      <c r="B162" s="106" t="s">
        <v>182</v>
      </c>
      <c r="C162" s="85" t="s">
        <v>26</v>
      </c>
      <c r="D162" s="10">
        <v>10</v>
      </c>
      <c r="E162" s="82">
        <f t="shared" si="21"/>
        <v>25.244999999999997</v>
      </c>
      <c r="F162" s="57">
        <v>252.45</v>
      </c>
      <c r="G162" s="58">
        <v>10</v>
      </c>
      <c r="H162" s="40"/>
      <c r="I162" s="31">
        <f t="shared" si="22"/>
        <v>0</v>
      </c>
      <c r="J162" s="54">
        <f t="shared" si="23"/>
        <v>0</v>
      </c>
    </row>
    <row r="163" spans="1:10" s="25" customFormat="1" ht="11.25" customHeight="1">
      <c r="A163" s="105">
        <v>6445</v>
      </c>
      <c r="B163" s="106" t="s">
        <v>183</v>
      </c>
      <c r="C163" s="85" t="s">
        <v>26</v>
      </c>
      <c r="D163" s="10">
        <v>10</v>
      </c>
      <c r="E163" s="82">
        <f t="shared" si="21"/>
        <v>22.185</v>
      </c>
      <c r="F163" s="57">
        <v>221.85</v>
      </c>
      <c r="G163" s="58">
        <v>10</v>
      </c>
      <c r="H163" s="40"/>
      <c r="I163" s="31">
        <f t="shared" si="22"/>
        <v>0</v>
      </c>
      <c r="J163" s="54">
        <f t="shared" si="23"/>
        <v>0</v>
      </c>
    </row>
    <row r="164" spans="1:10" s="25" customFormat="1" ht="11.25" customHeight="1">
      <c r="A164" s="105">
        <v>6448</v>
      </c>
      <c r="B164" s="107" t="s">
        <v>184</v>
      </c>
      <c r="C164" s="85" t="s">
        <v>26</v>
      </c>
      <c r="D164" s="10">
        <v>10</v>
      </c>
      <c r="E164" s="82">
        <f t="shared" si="21"/>
        <v>22.185</v>
      </c>
      <c r="F164" s="57">
        <v>221.85</v>
      </c>
      <c r="G164" s="58">
        <v>10</v>
      </c>
      <c r="H164" s="40"/>
      <c r="I164" s="31">
        <f t="shared" si="22"/>
        <v>0</v>
      </c>
      <c r="J164" s="54">
        <f t="shared" si="23"/>
        <v>0</v>
      </c>
    </row>
    <row r="165" spans="1:10" s="25" customFormat="1" ht="11.25" customHeight="1">
      <c r="A165" s="105">
        <v>6450</v>
      </c>
      <c r="B165" s="106" t="s">
        <v>185</v>
      </c>
      <c r="C165" s="85" t="s">
        <v>26</v>
      </c>
      <c r="D165" s="10">
        <v>10</v>
      </c>
      <c r="E165" s="82">
        <f t="shared" si="21"/>
        <v>25.244999999999997</v>
      </c>
      <c r="F165" s="57">
        <v>252.45</v>
      </c>
      <c r="G165" s="58">
        <v>10</v>
      </c>
      <c r="H165" s="40"/>
      <c r="I165" s="31">
        <f t="shared" si="22"/>
        <v>0</v>
      </c>
      <c r="J165" s="54">
        <f t="shared" si="23"/>
        <v>0</v>
      </c>
    </row>
    <row r="166" spans="1:10" s="25" customFormat="1" ht="11.25" customHeight="1">
      <c r="A166" s="85">
        <v>6452</v>
      </c>
      <c r="B166" s="106" t="s">
        <v>186</v>
      </c>
      <c r="C166" s="85" t="s">
        <v>26</v>
      </c>
      <c r="D166" s="10">
        <v>10</v>
      </c>
      <c r="E166" s="82">
        <f t="shared" si="21"/>
        <v>23.715</v>
      </c>
      <c r="F166" s="57">
        <v>237.15</v>
      </c>
      <c r="G166" s="58">
        <v>10</v>
      </c>
      <c r="H166" s="40"/>
      <c r="I166" s="31">
        <f t="shared" si="22"/>
        <v>0</v>
      </c>
      <c r="J166" s="54">
        <f t="shared" si="23"/>
        <v>0</v>
      </c>
    </row>
    <row r="167" spans="1:10" s="25" customFormat="1" ht="11.25" customHeight="1">
      <c r="A167" s="105">
        <v>6455</v>
      </c>
      <c r="B167" s="106" t="s">
        <v>187</v>
      </c>
      <c r="C167" s="85" t="s">
        <v>26</v>
      </c>
      <c r="D167" s="10">
        <v>10</v>
      </c>
      <c r="E167" s="82">
        <f t="shared" si="21"/>
        <v>25.244999999999997</v>
      </c>
      <c r="F167" s="57">
        <v>252.45</v>
      </c>
      <c r="G167" s="58">
        <v>10</v>
      </c>
      <c r="H167" s="40"/>
      <c r="I167" s="31">
        <f t="shared" si="22"/>
        <v>0</v>
      </c>
      <c r="J167" s="54">
        <f t="shared" si="23"/>
        <v>0</v>
      </c>
    </row>
    <row r="168" spans="1:10" s="25" customFormat="1" ht="11.25" customHeight="1">
      <c r="A168" s="85">
        <v>6456</v>
      </c>
      <c r="B168" s="106" t="s">
        <v>188</v>
      </c>
      <c r="C168" s="85" t="s">
        <v>26</v>
      </c>
      <c r="D168" s="10">
        <v>10</v>
      </c>
      <c r="E168" s="82">
        <f t="shared" si="21"/>
        <v>25.244999999999997</v>
      </c>
      <c r="F168" s="57">
        <v>252.45</v>
      </c>
      <c r="G168" s="58">
        <v>10</v>
      </c>
      <c r="H168" s="40"/>
      <c r="I168" s="31">
        <f t="shared" si="22"/>
        <v>0</v>
      </c>
      <c r="J168" s="54">
        <f t="shared" si="23"/>
        <v>0</v>
      </c>
    </row>
    <row r="169" spans="1:10" s="25" customFormat="1" ht="11.25" customHeight="1">
      <c r="A169" s="105">
        <v>6457</v>
      </c>
      <c r="B169" s="106" t="s">
        <v>189</v>
      </c>
      <c r="C169" s="85" t="s">
        <v>26</v>
      </c>
      <c r="D169" s="10">
        <v>10</v>
      </c>
      <c r="E169" s="82">
        <f t="shared" si="21"/>
        <v>22.185</v>
      </c>
      <c r="F169" s="57">
        <v>221.85</v>
      </c>
      <c r="G169" s="58">
        <v>10</v>
      </c>
      <c r="H169" s="40"/>
      <c r="I169" s="31">
        <f t="shared" si="22"/>
        <v>0</v>
      </c>
      <c r="J169" s="54">
        <f t="shared" si="23"/>
        <v>0</v>
      </c>
    </row>
    <row r="170" spans="1:10" s="25" customFormat="1" ht="11.25" customHeight="1">
      <c r="A170" s="85">
        <v>6458</v>
      </c>
      <c r="B170" s="87" t="s">
        <v>190</v>
      </c>
      <c r="C170" s="85" t="s">
        <v>26</v>
      </c>
      <c r="D170" s="10">
        <v>10</v>
      </c>
      <c r="E170" s="82">
        <f t="shared" si="21"/>
        <v>23.715</v>
      </c>
      <c r="F170" s="57">
        <v>237.15</v>
      </c>
      <c r="G170" s="58">
        <v>10</v>
      </c>
      <c r="H170" s="40"/>
      <c r="I170" s="31">
        <f t="shared" si="22"/>
        <v>0</v>
      </c>
      <c r="J170" s="54">
        <f t="shared" si="23"/>
        <v>0</v>
      </c>
    </row>
    <row r="171" spans="1:10" s="25" customFormat="1" ht="11.25" customHeight="1">
      <c r="A171" s="85">
        <v>6459</v>
      </c>
      <c r="B171" s="87" t="s">
        <v>191</v>
      </c>
      <c r="C171" s="85" t="s">
        <v>26</v>
      </c>
      <c r="D171" s="10">
        <v>10</v>
      </c>
      <c r="E171" s="82">
        <f t="shared" si="21"/>
        <v>25.244999999999997</v>
      </c>
      <c r="F171" s="57">
        <v>252.45</v>
      </c>
      <c r="G171" s="58">
        <v>10</v>
      </c>
      <c r="H171" s="40"/>
      <c r="I171" s="31">
        <f t="shared" si="22"/>
        <v>0</v>
      </c>
      <c r="J171" s="54">
        <f t="shared" si="23"/>
        <v>0</v>
      </c>
    </row>
    <row r="172" spans="1:10" s="25" customFormat="1" ht="11.25" customHeight="1">
      <c r="A172" s="105">
        <v>6460</v>
      </c>
      <c r="B172" s="106" t="s">
        <v>192</v>
      </c>
      <c r="C172" s="85" t="s">
        <v>26</v>
      </c>
      <c r="D172" s="10">
        <v>10</v>
      </c>
      <c r="E172" s="82">
        <f t="shared" si="21"/>
        <v>22.185</v>
      </c>
      <c r="F172" s="57">
        <v>221.85</v>
      </c>
      <c r="G172" s="58">
        <v>10</v>
      </c>
      <c r="H172" s="40"/>
      <c r="I172" s="31">
        <f t="shared" si="22"/>
        <v>0</v>
      </c>
      <c r="J172" s="54">
        <f t="shared" si="23"/>
        <v>0</v>
      </c>
    </row>
    <row r="173" spans="1:10" s="25" customFormat="1" ht="11.25" customHeight="1">
      <c r="A173" s="105">
        <v>6461</v>
      </c>
      <c r="B173" s="106" t="s">
        <v>193</v>
      </c>
      <c r="C173" s="85" t="s">
        <v>26</v>
      </c>
      <c r="D173" s="10">
        <v>10</v>
      </c>
      <c r="E173" s="82">
        <f t="shared" si="21"/>
        <v>25.244999999999997</v>
      </c>
      <c r="F173" s="57">
        <v>252.45</v>
      </c>
      <c r="G173" s="58">
        <v>10</v>
      </c>
      <c r="H173" s="40"/>
      <c r="I173" s="31">
        <f t="shared" si="22"/>
        <v>0</v>
      </c>
      <c r="J173" s="54">
        <f t="shared" si="23"/>
        <v>0</v>
      </c>
    </row>
    <row r="174" spans="1:10" s="25" customFormat="1" ht="11.25" customHeight="1">
      <c r="A174" s="105">
        <v>6462</v>
      </c>
      <c r="B174" s="86" t="s">
        <v>194</v>
      </c>
      <c r="C174" s="85" t="s">
        <v>26</v>
      </c>
      <c r="D174" s="10">
        <v>10</v>
      </c>
      <c r="E174" s="82">
        <f t="shared" si="21"/>
        <v>25.244999999999997</v>
      </c>
      <c r="F174" s="57">
        <v>252.45</v>
      </c>
      <c r="G174" s="58">
        <v>10</v>
      </c>
      <c r="H174" s="40"/>
      <c r="I174" s="31">
        <f t="shared" si="22"/>
        <v>0</v>
      </c>
      <c r="J174" s="54">
        <f t="shared" si="23"/>
        <v>0</v>
      </c>
    </row>
    <row r="175" spans="1:10" s="25" customFormat="1" ht="11.25" customHeight="1">
      <c r="A175" s="105">
        <v>6463</v>
      </c>
      <c r="B175" s="107" t="s">
        <v>195</v>
      </c>
      <c r="C175" s="85" t="s">
        <v>26</v>
      </c>
      <c r="D175" s="10">
        <v>10</v>
      </c>
      <c r="E175" s="82">
        <f t="shared" si="21"/>
        <v>25.244999999999997</v>
      </c>
      <c r="F175" s="57">
        <v>252.45</v>
      </c>
      <c r="G175" s="58">
        <v>10</v>
      </c>
      <c r="H175" s="40"/>
      <c r="I175" s="31">
        <f t="shared" si="22"/>
        <v>0</v>
      </c>
      <c r="J175" s="54">
        <f t="shared" si="23"/>
        <v>0</v>
      </c>
    </row>
    <row r="176" spans="1:10" s="25" customFormat="1" ht="11.25" customHeight="1">
      <c r="A176" s="105">
        <v>6480</v>
      </c>
      <c r="B176" s="106" t="s">
        <v>196</v>
      </c>
      <c r="C176" s="85" t="s">
        <v>26</v>
      </c>
      <c r="D176" s="10">
        <v>10</v>
      </c>
      <c r="E176" s="82">
        <f t="shared" si="21"/>
        <v>26.775</v>
      </c>
      <c r="F176" s="57">
        <v>267.75</v>
      </c>
      <c r="G176" s="58">
        <v>10</v>
      </c>
      <c r="H176" s="40"/>
      <c r="I176" s="31">
        <f t="shared" si="22"/>
        <v>0</v>
      </c>
      <c r="J176" s="54">
        <f t="shared" si="23"/>
        <v>0</v>
      </c>
    </row>
    <row r="177" spans="1:10" s="25" customFormat="1" ht="11.25" customHeight="1">
      <c r="A177" s="105">
        <v>3080</v>
      </c>
      <c r="B177" s="106" t="s">
        <v>197</v>
      </c>
      <c r="C177" s="85" t="s">
        <v>26</v>
      </c>
      <c r="D177" s="10">
        <v>10</v>
      </c>
      <c r="E177" s="82">
        <f t="shared" si="21"/>
        <v>29.834999999999997</v>
      </c>
      <c r="F177" s="57">
        <v>298.34999999999997</v>
      </c>
      <c r="G177" s="58">
        <v>10</v>
      </c>
      <c r="H177" s="40"/>
      <c r="I177" s="31">
        <f t="shared" si="22"/>
        <v>0</v>
      </c>
      <c r="J177" s="54">
        <f t="shared" si="23"/>
        <v>0</v>
      </c>
    </row>
    <row r="178" spans="1:10" s="25" customFormat="1" ht="11.25" customHeight="1">
      <c r="A178" s="105">
        <v>3083</v>
      </c>
      <c r="B178" s="116" t="s">
        <v>198</v>
      </c>
      <c r="C178" s="85" t="s">
        <v>26</v>
      </c>
      <c r="D178" s="10">
        <v>10</v>
      </c>
      <c r="E178" s="82">
        <f t="shared" si="21"/>
        <v>29.834999999999997</v>
      </c>
      <c r="F178" s="57">
        <v>298.34999999999997</v>
      </c>
      <c r="G178" s="58">
        <v>10</v>
      </c>
      <c r="H178" s="40"/>
      <c r="I178" s="31">
        <f t="shared" si="22"/>
        <v>0</v>
      </c>
      <c r="J178" s="54">
        <f t="shared" si="23"/>
        <v>0</v>
      </c>
    </row>
    <row r="179" spans="1:10" s="25" customFormat="1" ht="11.25" customHeight="1">
      <c r="A179" s="105">
        <v>3084</v>
      </c>
      <c r="B179" s="116" t="s">
        <v>199</v>
      </c>
      <c r="C179" s="85" t="s">
        <v>26</v>
      </c>
      <c r="D179" s="10">
        <v>10</v>
      </c>
      <c r="E179" s="82">
        <f t="shared" si="21"/>
        <v>29.834999999999997</v>
      </c>
      <c r="F179" s="57">
        <v>298.34999999999997</v>
      </c>
      <c r="G179" s="58">
        <v>10</v>
      </c>
      <c r="H179" s="40"/>
      <c r="I179" s="31">
        <f t="shared" si="22"/>
        <v>0</v>
      </c>
      <c r="J179" s="54">
        <f t="shared" si="23"/>
        <v>0</v>
      </c>
    </row>
    <row r="180" spans="1:10" s="25" customFormat="1" ht="11.25" customHeight="1">
      <c r="A180" s="105">
        <v>3085</v>
      </c>
      <c r="B180" s="117" t="s">
        <v>200</v>
      </c>
      <c r="C180" s="85" t="s">
        <v>26</v>
      </c>
      <c r="D180" s="10">
        <v>10</v>
      </c>
      <c r="E180" s="82">
        <f t="shared" si="21"/>
        <v>29.834999999999997</v>
      </c>
      <c r="F180" s="57">
        <v>298.34999999999997</v>
      </c>
      <c r="G180" s="58">
        <v>10</v>
      </c>
      <c r="H180" s="40"/>
      <c r="I180" s="31">
        <f t="shared" si="22"/>
        <v>0</v>
      </c>
      <c r="J180" s="54">
        <f t="shared" si="23"/>
        <v>0</v>
      </c>
    </row>
    <row r="181" spans="1:10" s="25" customFormat="1" ht="12.75" customHeight="1">
      <c r="A181" s="59" t="s">
        <v>38</v>
      </c>
      <c r="B181" s="110" t="s">
        <v>201</v>
      </c>
      <c r="C181" s="23"/>
      <c r="D181" s="23"/>
      <c r="E181" s="84"/>
      <c r="F181" s="70"/>
      <c r="G181" s="42"/>
      <c r="H181" s="32"/>
      <c r="I181" s="32"/>
      <c r="J181" s="32"/>
    </row>
    <row r="182" spans="1:10" s="25" customFormat="1" ht="11.25" customHeight="1">
      <c r="A182" s="111">
        <v>6501</v>
      </c>
      <c r="B182" s="106" t="s">
        <v>202</v>
      </c>
      <c r="C182" s="85" t="s">
        <v>26</v>
      </c>
      <c r="D182" s="10">
        <v>1</v>
      </c>
      <c r="E182" s="82">
        <f aca="true" t="shared" si="24" ref="E182:E190">F182/D182</f>
        <v>303.45</v>
      </c>
      <c r="F182" s="57">
        <v>303.45</v>
      </c>
      <c r="G182" s="58">
        <v>10</v>
      </c>
      <c r="H182" s="40"/>
      <c r="I182" s="31">
        <f aca="true" t="shared" si="25" ref="I182:I190">F182*H182</f>
        <v>0</v>
      </c>
      <c r="J182" s="54">
        <f aca="true" t="shared" si="26" ref="J182:J190">D182*H182</f>
        <v>0</v>
      </c>
    </row>
    <row r="183" spans="1:10" s="25" customFormat="1" ht="11.25" customHeight="1">
      <c r="A183" s="111">
        <v>6502</v>
      </c>
      <c r="B183" s="106" t="s">
        <v>203</v>
      </c>
      <c r="C183" s="85" t="s">
        <v>26</v>
      </c>
      <c r="D183" s="10">
        <v>1</v>
      </c>
      <c r="E183" s="82">
        <f t="shared" si="24"/>
        <v>303.45</v>
      </c>
      <c r="F183" s="57">
        <v>303.45</v>
      </c>
      <c r="G183" s="58">
        <v>10</v>
      </c>
      <c r="H183" s="40"/>
      <c r="I183" s="31">
        <f t="shared" si="25"/>
        <v>0</v>
      </c>
      <c r="J183" s="54">
        <f t="shared" si="26"/>
        <v>0</v>
      </c>
    </row>
    <row r="184" spans="1:10" s="25" customFormat="1" ht="11.25" customHeight="1">
      <c r="A184" s="111">
        <v>6503</v>
      </c>
      <c r="B184" s="107" t="s">
        <v>204</v>
      </c>
      <c r="C184" s="85" t="s">
        <v>26</v>
      </c>
      <c r="D184" s="10">
        <v>1</v>
      </c>
      <c r="E184" s="82">
        <f t="shared" si="24"/>
        <v>303.45</v>
      </c>
      <c r="F184" s="57">
        <v>303.45</v>
      </c>
      <c r="G184" s="58">
        <v>10</v>
      </c>
      <c r="H184" s="40"/>
      <c r="I184" s="31">
        <f t="shared" si="25"/>
        <v>0</v>
      </c>
      <c r="J184" s="54">
        <f t="shared" si="26"/>
        <v>0</v>
      </c>
    </row>
    <row r="185" spans="1:10" s="25" customFormat="1" ht="11.25" customHeight="1">
      <c r="A185" s="111">
        <v>6504</v>
      </c>
      <c r="B185" s="107" t="s">
        <v>205</v>
      </c>
      <c r="C185" s="85" t="s">
        <v>26</v>
      </c>
      <c r="D185" s="10">
        <v>1</v>
      </c>
      <c r="E185" s="82">
        <f t="shared" si="24"/>
        <v>303.45</v>
      </c>
      <c r="F185" s="57">
        <v>303.45</v>
      </c>
      <c r="G185" s="58">
        <v>10</v>
      </c>
      <c r="H185" s="40"/>
      <c r="I185" s="31">
        <f t="shared" si="25"/>
        <v>0</v>
      </c>
      <c r="J185" s="54">
        <f t="shared" si="26"/>
        <v>0</v>
      </c>
    </row>
    <row r="186" spans="1:10" s="25" customFormat="1" ht="11.25" customHeight="1">
      <c r="A186" s="111">
        <v>6505</v>
      </c>
      <c r="B186" s="106" t="s">
        <v>206</v>
      </c>
      <c r="C186" s="85" t="s">
        <v>26</v>
      </c>
      <c r="D186" s="10">
        <v>1</v>
      </c>
      <c r="E186" s="82">
        <f t="shared" si="24"/>
        <v>303.45</v>
      </c>
      <c r="F186" s="57">
        <v>303.45</v>
      </c>
      <c r="G186" s="58">
        <v>10</v>
      </c>
      <c r="H186" s="40"/>
      <c r="I186" s="31">
        <f t="shared" si="25"/>
        <v>0</v>
      </c>
      <c r="J186" s="54">
        <f t="shared" si="26"/>
        <v>0</v>
      </c>
    </row>
    <row r="187" spans="1:10" s="25" customFormat="1" ht="11.25" customHeight="1">
      <c r="A187" s="111">
        <v>6506</v>
      </c>
      <c r="B187" s="107" t="s">
        <v>207</v>
      </c>
      <c r="C187" s="85" t="s">
        <v>26</v>
      </c>
      <c r="D187" s="10">
        <v>1</v>
      </c>
      <c r="E187" s="82">
        <f t="shared" si="24"/>
        <v>303.45</v>
      </c>
      <c r="F187" s="57">
        <v>303.45</v>
      </c>
      <c r="G187" s="58">
        <v>10</v>
      </c>
      <c r="H187" s="40"/>
      <c r="I187" s="31">
        <f t="shared" si="25"/>
        <v>0</v>
      </c>
      <c r="J187" s="54">
        <f t="shared" si="26"/>
        <v>0</v>
      </c>
    </row>
    <row r="188" spans="1:10" s="25" customFormat="1" ht="11.25" customHeight="1">
      <c r="A188" s="72">
        <v>6507</v>
      </c>
      <c r="B188" s="107" t="s">
        <v>208</v>
      </c>
      <c r="C188" s="85" t="s">
        <v>26</v>
      </c>
      <c r="D188" s="10">
        <v>1</v>
      </c>
      <c r="E188" s="82">
        <f t="shared" si="24"/>
        <v>491.29999999999995</v>
      </c>
      <c r="F188" s="57">
        <v>491.29999999999995</v>
      </c>
      <c r="G188" s="58">
        <v>10</v>
      </c>
      <c r="H188" s="40"/>
      <c r="I188" s="31">
        <f t="shared" si="25"/>
        <v>0</v>
      </c>
      <c r="J188" s="54">
        <f t="shared" si="26"/>
        <v>0</v>
      </c>
    </row>
    <row r="189" spans="1:10" s="25" customFormat="1" ht="11.25" customHeight="1">
      <c r="A189" s="72">
        <v>6508</v>
      </c>
      <c r="B189" s="86" t="s">
        <v>209</v>
      </c>
      <c r="C189" s="85" t="s">
        <v>26</v>
      </c>
      <c r="D189" s="10">
        <v>1</v>
      </c>
      <c r="E189" s="82">
        <f t="shared" si="24"/>
        <v>303.45</v>
      </c>
      <c r="F189" s="57">
        <v>303.45</v>
      </c>
      <c r="G189" s="58">
        <v>10</v>
      </c>
      <c r="H189" s="40"/>
      <c r="I189" s="31">
        <f t="shared" si="25"/>
        <v>0</v>
      </c>
      <c r="J189" s="54">
        <f t="shared" si="26"/>
        <v>0</v>
      </c>
    </row>
    <row r="190" spans="1:10" s="25" customFormat="1" ht="11.25" customHeight="1">
      <c r="A190" s="72">
        <v>6509</v>
      </c>
      <c r="B190" s="87" t="s">
        <v>210</v>
      </c>
      <c r="C190" s="85" t="s">
        <v>26</v>
      </c>
      <c r="D190" s="10">
        <v>1</v>
      </c>
      <c r="E190" s="82">
        <f t="shared" si="24"/>
        <v>382.925</v>
      </c>
      <c r="F190" s="57">
        <v>382.925</v>
      </c>
      <c r="G190" s="58">
        <v>10</v>
      </c>
      <c r="H190" s="40"/>
      <c r="I190" s="31">
        <f t="shared" si="25"/>
        <v>0</v>
      </c>
      <c r="J190" s="54">
        <f t="shared" si="26"/>
        <v>0</v>
      </c>
    </row>
    <row r="191" spans="1:10" s="25" customFormat="1" ht="12.75" customHeight="1">
      <c r="A191" s="59" t="s">
        <v>38</v>
      </c>
      <c r="B191" s="110" t="s">
        <v>211</v>
      </c>
      <c r="C191" s="23"/>
      <c r="D191" s="23"/>
      <c r="E191" s="84"/>
      <c r="F191" s="70"/>
      <c r="G191" s="42"/>
      <c r="H191" s="32"/>
      <c r="I191" s="32"/>
      <c r="J191" s="32"/>
    </row>
    <row r="192" spans="1:10" s="25" customFormat="1" ht="11.25" customHeight="1">
      <c r="A192" s="105">
        <v>2910</v>
      </c>
      <c r="B192" s="106" t="s">
        <v>212</v>
      </c>
      <c r="C192" s="85" t="s">
        <v>26</v>
      </c>
      <c r="D192" s="10">
        <v>15</v>
      </c>
      <c r="E192" s="82">
        <f aca="true" t="shared" si="27" ref="E192:E201">F192/D192</f>
        <v>18.785</v>
      </c>
      <c r="F192" s="57">
        <v>281.775</v>
      </c>
      <c r="G192" s="58">
        <v>10</v>
      </c>
      <c r="H192" s="40"/>
      <c r="I192" s="31">
        <f aca="true" t="shared" si="28" ref="I192:I201">F192*H192</f>
        <v>0</v>
      </c>
      <c r="J192" s="54">
        <f aca="true" t="shared" si="29" ref="J192:J201">D192*H192</f>
        <v>0</v>
      </c>
    </row>
    <row r="193" spans="1:10" s="25" customFormat="1" ht="11.25" customHeight="1">
      <c r="A193" s="105">
        <v>2911</v>
      </c>
      <c r="B193" s="106" t="s">
        <v>213</v>
      </c>
      <c r="C193" s="85" t="s">
        <v>26</v>
      </c>
      <c r="D193" s="10">
        <v>15</v>
      </c>
      <c r="E193" s="82">
        <f t="shared" si="27"/>
        <v>21.193333333333335</v>
      </c>
      <c r="F193" s="57">
        <v>317.90000000000003</v>
      </c>
      <c r="G193" s="58">
        <v>10</v>
      </c>
      <c r="H193" s="40"/>
      <c r="I193" s="31">
        <f t="shared" si="28"/>
        <v>0</v>
      </c>
      <c r="J193" s="54">
        <f t="shared" si="29"/>
        <v>0</v>
      </c>
    </row>
    <row r="194" spans="1:10" s="25" customFormat="1" ht="11.25" customHeight="1">
      <c r="A194" s="105">
        <v>2912</v>
      </c>
      <c r="B194" s="106" t="s">
        <v>214</v>
      </c>
      <c r="C194" s="85" t="s">
        <v>26</v>
      </c>
      <c r="D194" s="10">
        <v>15</v>
      </c>
      <c r="E194" s="82">
        <f t="shared" si="27"/>
        <v>21.193333333333335</v>
      </c>
      <c r="F194" s="57">
        <v>317.90000000000003</v>
      </c>
      <c r="G194" s="58">
        <v>10</v>
      </c>
      <c r="H194" s="40"/>
      <c r="I194" s="31">
        <f t="shared" si="28"/>
        <v>0</v>
      </c>
      <c r="J194" s="54">
        <f t="shared" si="29"/>
        <v>0</v>
      </c>
    </row>
    <row r="195" spans="1:10" s="25" customFormat="1" ht="11.25" customHeight="1">
      <c r="A195" s="105">
        <v>2913</v>
      </c>
      <c r="B195" s="106" t="s">
        <v>215</v>
      </c>
      <c r="C195" s="85" t="s">
        <v>26</v>
      </c>
      <c r="D195" s="10">
        <v>15</v>
      </c>
      <c r="E195" s="82">
        <f t="shared" si="27"/>
        <v>21.193333333333335</v>
      </c>
      <c r="F195" s="57">
        <v>317.90000000000003</v>
      </c>
      <c r="G195" s="58">
        <v>10</v>
      </c>
      <c r="H195" s="40"/>
      <c r="I195" s="31">
        <f t="shared" si="28"/>
        <v>0</v>
      </c>
      <c r="J195" s="54">
        <f t="shared" si="29"/>
        <v>0</v>
      </c>
    </row>
    <row r="196" spans="1:10" s="25" customFormat="1" ht="11.25" customHeight="1">
      <c r="A196" s="85">
        <v>2914</v>
      </c>
      <c r="B196" s="106" t="s">
        <v>216</v>
      </c>
      <c r="C196" s="85" t="s">
        <v>26</v>
      </c>
      <c r="D196" s="10">
        <v>15</v>
      </c>
      <c r="E196" s="82">
        <f t="shared" si="27"/>
        <v>21.193333333333335</v>
      </c>
      <c r="F196" s="57">
        <v>317.90000000000003</v>
      </c>
      <c r="G196" s="58">
        <v>10</v>
      </c>
      <c r="H196" s="40"/>
      <c r="I196" s="31">
        <f t="shared" si="28"/>
        <v>0</v>
      </c>
      <c r="J196" s="54">
        <f t="shared" si="29"/>
        <v>0</v>
      </c>
    </row>
    <row r="197" spans="1:10" s="25" customFormat="1" ht="11.25" customHeight="1">
      <c r="A197" s="105">
        <v>2915</v>
      </c>
      <c r="B197" s="106" t="s">
        <v>217</v>
      </c>
      <c r="C197" s="85" t="s">
        <v>26</v>
      </c>
      <c r="D197" s="10">
        <v>15</v>
      </c>
      <c r="E197" s="82">
        <f t="shared" si="27"/>
        <v>21.193333333333335</v>
      </c>
      <c r="F197" s="57">
        <v>317.90000000000003</v>
      </c>
      <c r="G197" s="58">
        <v>10</v>
      </c>
      <c r="H197" s="40"/>
      <c r="I197" s="31">
        <f t="shared" si="28"/>
        <v>0</v>
      </c>
      <c r="J197" s="54">
        <f t="shared" si="29"/>
        <v>0</v>
      </c>
    </row>
    <row r="198" spans="1:10" s="25" customFormat="1" ht="11.25" customHeight="1">
      <c r="A198" s="105">
        <v>2930</v>
      </c>
      <c r="B198" s="106" t="s">
        <v>218</v>
      </c>
      <c r="C198" s="85" t="s">
        <v>26</v>
      </c>
      <c r="D198" s="10">
        <v>3</v>
      </c>
      <c r="E198" s="82">
        <f t="shared" si="27"/>
        <v>115.60000000000001</v>
      </c>
      <c r="F198" s="57">
        <v>346.8</v>
      </c>
      <c r="G198" s="58">
        <v>10</v>
      </c>
      <c r="H198" s="40"/>
      <c r="I198" s="31">
        <f t="shared" si="28"/>
        <v>0</v>
      </c>
      <c r="J198" s="54">
        <f t="shared" si="29"/>
        <v>0</v>
      </c>
    </row>
    <row r="199" spans="1:10" s="25" customFormat="1" ht="11.25" customHeight="1">
      <c r="A199" s="85">
        <v>2932</v>
      </c>
      <c r="B199" s="106" t="s">
        <v>219</v>
      </c>
      <c r="C199" s="85" t="s">
        <v>26</v>
      </c>
      <c r="D199" s="10">
        <v>3</v>
      </c>
      <c r="E199" s="82">
        <f t="shared" si="27"/>
        <v>144.49999999999997</v>
      </c>
      <c r="F199" s="57">
        <v>433.49999999999994</v>
      </c>
      <c r="G199" s="58">
        <v>10</v>
      </c>
      <c r="H199" s="40"/>
      <c r="I199" s="31">
        <f t="shared" si="28"/>
        <v>0</v>
      </c>
      <c r="J199" s="54">
        <f t="shared" si="29"/>
        <v>0</v>
      </c>
    </row>
    <row r="200" spans="1:10" s="25" customFormat="1" ht="11.25" customHeight="1">
      <c r="A200" s="105">
        <v>3036</v>
      </c>
      <c r="B200" s="106" t="s">
        <v>220</v>
      </c>
      <c r="C200" s="85" t="s">
        <v>26</v>
      </c>
      <c r="D200" s="10">
        <v>25</v>
      </c>
      <c r="E200" s="82">
        <f t="shared" si="27"/>
        <v>10.115</v>
      </c>
      <c r="F200" s="57">
        <v>252.875</v>
      </c>
      <c r="G200" s="58">
        <v>10</v>
      </c>
      <c r="H200" s="40"/>
      <c r="I200" s="31">
        <f t="shared" si="28"/>
        <v>0</v>
      </c>
      <c r="J200" s="54">
        <f t="shared" si="29"/>
        <v>0</v>
      </c>
    </row>
    <row r="201" spans="1:10" s="25" customFormat="1" ht="11.25" customHeight="1">
      <c r="A201" s="85">
        <v>2796</v>
      </c>
      <c r="B201" s="107" t="s">
        <v>221</v>
      </c>
      <c r="C201" s="85" t="s">
        <v>26</v>
      </c>
      <c r="D201" s="10">
        <v>1</v>
      </c>
      <c r="E201" s="82">
        <f t="shared" si="27"/>
        <v>570.775</v>
      </c>
      <c r="F201" s="57">
        <v>570.775</v>
      </c>
      <c r="G201" s="58">
        <v>10</v>
      </c>
      <c r="H201" s="40"/>
      <c r="I201" s="31">
        <f t="shared" si="28"/>
        <v>0</v>
      </c>
      <c r="J201" s="54">
        <f t="shared" si="29"/>
        <v>0</v>
      </c>
    </row>
    <row r="202" spans="1:10" s="25" customFormat="1" ht="12.75" customHeight="1">
      <c r="A202" s="59" t="s">
        <v>38</v>
      </c>
      <c r="B202" s="110" t="s">
        <v>222</v>
      </c>
      <c r="C202" s="23"/>
      <c r="D202" s="23"/>
      <c r="E202" s="84"/>
      <c r="F202" s="70"/>
      <c r="G202" s="42"/>
      <c r="H202" s="32"/>
      <c r="I202" s="32"/>
      <c r="J202" s="32"/>
    </row>
    <row r="203" spans="1:10" s="25" customFormat="1" ht="11.25" customHeight="1">
      <c r="A203" s="111">
        <v>6603</v>
      </c>
      <c r="B203" s="106" t="s">
        <v>223</v>
      </c>
      <c r="C203" s="85" t="s">
        <v>26</v>
      </c>
      <c r="D203" s="10">
        <v>1</v>
      </c>
      <c r="E203" s="82">
        <f aca="true" t="shared" si="30" ref="E203:E260">F203/D203</f>
        <v>252.875</v>
      </c>
      <c r="F203" s="57">
        <v>252.875</v>
      </c>
      <c r="G203" s="58">
        <v>10</v>
      </c>
      <c r="H203" s="40"/>
      <c r="I203" s="31">
        <f aca="true" t="shared" si="31" ref="I203:I260">F203*H203</f>
        <v>0</v>
      </c>
      <c r="J203" s="54">
        <f aca="true" t="shared" si="32" ref="J203:J260">D203*H203</f>
        <v>0</v>
      </c>
    </row>
    <row r="204" spans="1:10" s="25" customFormat="1" ht="11.25" customHeight="1">
      <c r="A204" s="111">
        <v>6610</v>
      </c>
      <c r="B204" s="107" t="s">
        <v>224</v>
      </c>
      <c r="C204" s="85" t="s">
        <v>26</v>
      </c>
      <c r="D204" s="10">
        <v>3</v>
      </c>
      <c r="E204" s="82">
        <f t="shared" si="30"/>
        <v>115.60000000000001</v>
      </c>
      <c r="F204" s="57">
        <v>346.8</v>
      </c>
      <c r="G204" s="58">
        <v>10</v>
      </c>
      <c r="H204" s="40"/>
      <c r="I204" s="31">
        <f t="shared" si="31"/>
        <v>0</v>
      </c>
      <c r="J204" s="54">
        <f t="shared" si="32"/>
        <v>0</v>
      </c>
    </row>
    <row r="205" spans="1:10" s="25" customFormat="1" ht="11.25" customHeight="1">
      <c r="A205" s="111">
        <v>6615</v>
      </c>
      <c r="B205" s="106" t="s">
        <v>225</v>
      </c>
      <c r="C205" s="85" t="s">
        <v>26</v>
      </c>
      <c r="D205" s="10">
        <v>3</v>
      </c>
      <c r="E205" s="82">
        <f t="shared" si="30"/>
        <v>115.60000000000001</v>
      </c>
      <c r="F205" s="57">
        <v>346.8</v>
      </c>
      <c r="G205" s="58">
        <v>10</v>
      </c>
      <c r="H205" s="40"/>
      <c r="I205" s="31">
        <f t="shared" si="31"/>
        <v>0</v>
      </c>
      <c r="J205" s="54">
        <f t="shared" si="32"/>
        <v>0</v>
      </c>
    </row>
    <row r="206" spans="1:10" s="25" customFormat="1" ht="11.25" customHeight="1">
      <c r="A206" s="72">
        <v>6638</v>
      </c>
      <c r="B206" s="106" t="s">
        <v>226</v>
      </c>
      <c r="C206" s="85" t="s">
        <v>26</v>
      </c>
      <c r="D206" s="10">
        <v>3</v>
      </c>
      <c r="E206" s="82">
        <f t="shared" si="30"/>
        <v>115.60000000000001</v>
      </c>
      <c r="F206" s="57">
        <v>346.8</v>
      </c>
      <c r="G206" s="58">
        <v>10</v>
      </c>
      <c r="H206" s="40"/>
      <c r="I206" s="31">
        <f t="shared" si="31"/>
        <v>0</v>
      </c>
      <c r="J206" s="54">
        <f t="shared" si="32"/>
        <v>0</v>
      </c>
    </row>
    <row r="207" spans="1:10" s="25" customFormat="1" ht="11.25" customHeight="1">
      <c r="A207" s="111">
        <v>6640</v>
      </c>
      <c r="B207" s="106" t="s">
        <v>227</v>
      </c>
      <c r="C207" s="85" t="s">
        <v>26</v>
      </c>
      <c r="D207" s="10">
        <v>3</v>
      </c>
      <c r="E207" s="82">
        <f t="shared" si="30"/>
        <v>113.19166666666666</v>
      </c>
      <c r="F207" s="57">
        <v>339.575</v>
      </c>
      <c r="G207" s="58">
        <v>10</v>
      </c>
      <c r="H207" s="40"/>
      <c r="I207" s="31">
        <f t="shared" si="31"/>
        <v>0</v>
      </c>
      <c r="J207" s="54">
        <f t="shared" si="32"/>
        <v>0</v>
      </c>
    </row>
    <row r="208" spans="1:10" s="25" customFormat="1" ht="11.25" customHeight="1">
      <c r="A208" s="72">
        <v>6645</v>
      </c>
      <c r="B208" s="107" t="s">
        <v>228</v>
      </c>
      <c r="C208" s="85" t="s">
        <v>26</v>
      </c>
      <c r="D208" s="10">
        <v>3</v>
      </c>
      <c r="E208" s="82">
        <f t="shared" si="30"/>
        <v>202.29999999999998</v>
      </c>
      <c r="F208" s="57">
        <v>606.9</v>
      </c>
      <c r="G208" s="58">
        <v>10</v>
      </c>
      <c r="H208" s="40"/>
      <c r="I208" s="31">
        <f t="shared" si="31"/>
        <v>0</v>
      </c>
      <c r="J208" s="54">
        <f t="shared" si="32"/>
        <v>0</v>
      </c>
    </row>
    <row r="209" spans="1:10" s="25" customFormat="1" ht="11.25" customHeight="1">
      <c r="A209" s="72">
        <v>6648</v>
      </c>
      <c r="B209" s="106" t="s">
        <v>229</v>
      </c>
      <c r="C209" s="85" t="s">
        <v>26</v>
      </c>
      <c r="D209" s="10">
        <v>3</v>
      </c>
      <c r="E209" s="82">
        <f t="shared" si="30"/>
        <v>204.70833333333334</v>
      </c>
      <c r="F209" s="57">
        <v>614.125</v>
      </c>
      <c r="G209" s="58">
        <v>10</v>
      </c>
      <c r="H209" s="40"/>
      <c r="I209" s="31">
        <f t="shared" si="31"/>
        <v>0</v>
      </c>
      <c r="J209" s="54">
        <f t="shared" si="32"/>
        <v>0</v>
      </c>
    </row>
    <row r="210" spans="1:10" s="25" customFormat="1" ht="11.25" customHeight="1">
      <c r="A210" s="72">
        <v>6650</v>
      </c>
      <c r="B210" s="106" t="s">
        <v>230</v>
      </c>
      <c r="C210" s="85" t="s">
        <v>26</v>
      </c>
      <c r="D210" s="10">
        <v>3</v>
      </c>
      <c r="E210" s="82">
        <f t="shared" si="30"/>
        <v>115.60000000000001</v>
      </c>
      <c r="F210" s="57">
        <v>346.8</v>
      </c>
      <c r="G210" s="58">
        <v>10</v>
      </c>
      <c r="H210" s="40"/>
      <c r="I210" s="31">
        <f t="shared" si="31"/>
        <v>0</v>
      </c>
      <c r="J210" s="54">
        <f t="shared" si="32"/>
        <v>0</v>
      </c>
    </row>
    <row r="211" spans="1:10" s="25" customFormat="1" ht="11.25" customHeight="1">
      <c r="A211" s="72">
        <v>6661</v>
      </c>
      <c r="B211" s="86" t="s">
        <v>231</v>
      </c>
      <c r="C211" s="85" t="s">
        <v>26</v>
      </c>
      <c r="D211" s="10">
        <v>3</v>
      </c>
      <c r="E211" s="82">
        <f t="shared" si="30"/>
        <v>115.60000000000001</v>
      </c>
      <c r="F211" s="57">
        <v>346.8</v>
      </c>
      <c r="G211" s="58">
        <v>10</v>
      </c>
      <c r="H211" s="40"/>
      <c r="I211" s="31">
        <f t="shared" si="31"/>
        <v>0</v>
      </c>
      <c r="J211" s="54">
        <f t="shared" si="32"/>
        <v>0</v>
      </c>
    </row>
    <row r="212" spans="1:10" s="25" customFormat="1" ht="11.25" customHeight="1">
      <c r="A212" s="72">
        <v>6662</v>
      </c>
      <c r="B212" s="87" t="s">
        <v>232</v>
      </c>
      <c r="C212" s="85" t="s">
        <v>26</v>
      </c>
      <c r="D212" s="10">
        <v>3</v>
      </c>
      <c r="E212" s="82">
        <f t="shared" si="30"/>
        <v>115.60000000000001</v>
      </c>
      <c r="F212" s="57">
        <v>346.8</v>
      </c>
      <c r="G212" s="58">
        <v>10</v>
      </c>
      <c r="H212" s="40"/>
      <c r="I212" s="31">
        <f t="shared" si="31"/>
        <v>0</v>
      </c>
      <c r="J212" s="54">
        <f t="shared" si="32"/>
        <v>0</v>
      </c>
    </row>
    <row r="213" spans="1:10" s="25" customFormat="1" ht="11.25" customHeight="1">
      <c r="A213" s="72">
        <v>6663</v>
      </c>
      <c r="B213" s="107" t="s">
        <v>233</v>
      </c>
      <c r="C213" s="85" t="s">
        <v>26</v>
      </c>
      <c r="D213" s="10">
        <v>3</v>
      </c>
      <c r="E213" s="82">
        <f t="shared" si="30"/>
        <v>115.60000000000001</v>
      </c>
      <c r="F213" s="57">
        <v>346.8</v>
      </c>
      <c r="G213" s="58">
        <v>10</v>
      </c>
      <c r="H213" s="40"/>
      <c r="I213" s="31">
        <f t="shared" si="31"/>
        <v>0</v>
      </c>
      <c r="J213" s="54">
        <f t="shared" si="32"/>
        <v>0</v>
      </c>
    </row>
    <row r="214" spans="1:10" s="25" customFormat="1" ht="11.25" customHeight="1">
      <c r="A214" s="72">
        <v>6664</v>
      </c>
      <c r="B214" s="107" t="s">
        <v>234</v>
      </c>
      <c r="C214" s="85" t="s">
        <v>26</v>
      </c>
      <c r="D214" s="10">
        <v>3</v>
      </c>
      <c r="E214" s="82">
        <f t="shared" si="30"/>
        <v>115.60000000000001</v>
      </c>
      <c r="F214" s="57">
        <v>346.8</v>
      </c>
      <c r="G214" s="58">
        <v>10</v>
      </c>
      <c r="H214" s="40"/>
      <c r="I214" s="31">
        <f t="shared" si="31"/>
        <v>0</v>
      </c>
      <c r="J214" s="54">
        <f t="shared" si="32"/>
        <v>0</v>
      </c>
    </row>
    <row r="215" spans="1:10" s="25" customFormat="1" ht="11.25" customHeight="1">
      <c r="A215" s="111">
        <v>6680</v>
      </c>
      <c r="B215" s="106" t="s">
        <v>235</v>
      </c>
      <c r="C215" s="85" t="s">
        <v>26</v>
      </c>
      <c r="D215" s="10">
        <v>1</v>
      </c>
      <c r="E215" s="82">
        <f t="shared" si="30"/>
        <v>238.42499999999998</v>
      </c>
      <c r="F215" s="57">
        <v>238.42499999999998</v>
      </c>
      <c r="G215" s="58">
        <v>10</v>
      </c>
      <c r="H215" s="40"/>
      <c r="I215" s="31">
        <f t="shared" si="31"/>
        <v>0</v>
      </c>
      <c r="J215" s="54">
        <f t="shared" si="32"/>
        <v>0</v>
      </c>
    </row>
    <row r="216" spans="1:10" s="25" customFormat="1" ht="11.25" customHeight="1">
      <c r="A216" s="111">
        <v>6689</v>
      </c>
      <c r="B216" s="107" t="s">
        <v>236</v>
      </c>
      <c r="C216" s="85" t="s">
        <v>26</v>
      </c>
      <c r="D216" s="10">
        <v>3</v>
      </c>
      <c r="E216" s="82">
        <f t="shared" si="30"/>
        <v>115.60000000000001</v>
      </c>
      <c r="F216" s="57">
        <v>346.8</v>
      </c>
      <c r="G216" s="58">
        <v>10</v>
      </c>
      <c r="H216" s="40"/>
      <c r="I216" s="31">
        <f t="shared" si="31"/>
        <v>0</v>
      </c>
      <c r="J216" s="54">
        <f t="shared" si="32"/>
        <v>0</v>
      </c>
    </row>
    <row r="217" spans="1:10" s="25" customFormat="1" ht="12.75" customHeight="1">
      <c r="A217" s="59" t="s">
        <v>38</v>
      </c>
      <c r="B217" s="110" t="s">
        <v>237</v>
      </c>
      <c r="C217" s="23"/>
      <c r="D217" s="23"/>
      <c r="E217" s="84"/>
      <c r="F217" s="70"/>
      <c r="G217" s="42"/>
      <c r="H217" s="32"/>
      <c r="I217" s="32"/>
      <c r="J217" s="32"/>
    </row>
    <row r="218" spans="1:10" s="25" customFormat="1" ht="11.25" customHeight="1">
      <c r="A218" s="105">
        <v>7080</v>
      </c>
      <c r="B218" s="106" t="s">
        <v>238</v>
      </c>
      <c r="C218" s="85" t="s">
        <v>26</v>
      </c>
      <c r="D218" s="10">
        <v>10</v>
      </c>
      <c r="E218" s="82">
        <f t="shared" si="30"/>
        <v>19.5075</v>
      </c>
      <c r="F218" s="57">
        <v>195.075</v>
      </c>
      <c r="G218" s="58">
        <v>10</v>
      </c>
      <c r="H218" s="40"/>
      <c r="I218" s="31">
        <f t="shared" si="31"/>
        <v>0</v>
      </c>
      <c r="J218" s="54">
        <f t="shared" si="32"/>
        <v>0</v>
      </c>
    </row>
    <row r="219" spans="1:10" s="25" customFormat="1" ht="11.25" customHeight="1">
      <c r="A219" s="105">
        <v>7082</v>
      </c>
      <c r="B219" s="106" t="s">
        <v>239</v>
      </c>
      <c r="C219" s="85" t="s">
        <v>26</v>
      </c>
      <c r="D219" s="10">
        <v>1</v>
      </c>
      <c r="E219" s="82">
        <f t="shared" si="30"/>
        <v>462.40000000000003</v>
      </c>
      <c r="F219" s="57">
        <v>462.40000000000003</v>
      </c>
      <c r="G219" s="58">
        <v>10</v>
      </c>
      <c r="H219" s="40"/>
      <c r="I219" s="31">
        <f t="shared" si="31"/>
        <v>0</v>
      </c>
      <c r="J219" s="54">
        <f t="shared" si="32"/>
        <v>0</v>
      </c>
    </row>
    <row r="220" spans="1:10" s="25" customFormat="1" ht="11.25" customHeight="1">
      <c r="A220" s="105">
        <v>7085</v>
      </c>
      <c r="B220" s="106" t="s">
        <v>240</v>
      </c>
      <c r="C220" s="85" t="s">
        <v>26</v>
      </c>
      <c r="D220" s="10">
        <v>25</v>
      </c>
      <c r="E220" s="82">
        <f t="shared" si="30"/>
        <v>14.739</v>
      </c>
      <c r="F220" s="57">
        <v>368.475</v>
      </c>
      <c r="G220" s="58">
        <v>10</v>
      </c>
      <c r="H220" s="40"/>
      <c r="I220" s="31">
        <f t="shared" si="31"/>
        <v>0</v>
      </c>
      <c r="J220" s="54">
        <f t="shared" si="32"/>
        <v>0</v>
      </c>
    </row>
    <row r="221" spans="1:10" s="25" customFormat="1" ht="11.25" customHeight="1">
      <c r="A221" s="105">
        <v>7092</v>
      </c>
      <c r="B221" s="106" t="s">
        <v>241</v>
      </c>
      <c r="C221" s="85" t="s">
        <v>26</v>
      </c>
      <c r="D221" s="10">
        <v>3</v>
      </c>
      <c r="E221" s="82">
        <f t="shared" si="30"/>
        <v>132.45833333333334</v>
      </c>
      <c r="F221" s="57">
        <v>397.375</v>
      </c>
      <c r="G221" s="58">
        <v>10</v>
      </c>
      <c r="H221" s="40"/>
      <c r="I221" s="31">
        <f t="shared" si="31"/>
        <v>0</v>
      </c>
      <c r="J221" s="54">
        <f t="shared" si="32"/>
        <v>0</v>
      </c>
    </row>
    <row r="222" spans="1:10" s="25" customFormat="1" ht="11.25" customHeight="1">
      <c r="A222" s="105">
        <v>7094</v>
      </c>
      <c r="B222" s="106" t="s">
        <v>242</v>
      </c>
      <c r="C222" s="85" t="s">
        <v>26</v>
      </c>
      <c r="D222" s="10">
        <v>3</v>
      </c>
      <c r="E222" s="82">
        <f t="shared" si="30"/>
        <v>132.45833333333334</v>
      </c>
      <c r="F222" s="57">
        <v>397.375</v>
      </c>
      <c r="G222" s="58">
        <v>10</v>
      </c>
      <c r="H222" s="40"/>
      <c r="I222" s="31">
        <f t="shared" si="31"/>
        <v>0</v>
      </c>
      <c r="J222" s="54">
        <f t="shared" si="32"/>
        <v>0</v>
      </c>
    </row>
    <row r="223" spans="1:10" s="25" customFormat="1" ht="11.25" customHeight="1">
      <c r="A223" s="105">
        <v>7095</v>
      </c>
      <c r="B223" s="106" t="s">
        <v>243</v>
      </c>
      <c r="C223" s="85" t="s">
        <v>26</v>
      </c>
      <c r="D223" s="10">
        <v>3</v>
      </c>
      <c r="E223" s="82">
        <f t="shared" si="30"/>
        <v>122.825</v>
      </c>
      <c r="F223" s="57">
        <v>368.475</v>
      </c>
      <c r="G223" s="58">
        <v>10</v>
      </c>
      <c r="H223" s="40"/>
      <c r="I223" s="31">
        <f t="shared" si="31"/>
        <v>0</v>
      </c>
      <c r="J223" s="54">
        <f t="shared" si="32"/>
        <v>0</v>
      </c>
    </row>
    <row r="224" spans="1:10" s="25" customFormat="1" ht="11.25" customHeight="1">
      <c r="A224" s="105">
        <v>7100</v>
      </c>
      <c r="B224" s="106" t="s">
        <v>244</v>
      </c>
      <c r="C224" s="85" t="s">
        <v>26</v>
      </c>
      <c r="D224" s="10">
        <v>3</v>
      </c>
      <c r="E224" s="82">
        <f t="shared" si="30"/>
        <v>122.825</v>
      </c>
      <c r="F224" s="57">
        <v>368.475</v>
      </c>
      <c r="G224" s="58">
        <v>10</v>
      </c>
      <c r="H224" s="40"/>
      <c r="I224" s="31">
        <f t="shared" si="31"/>
        <v>0</v>
      </c>
      <c r="J224" s="54">
        <f t="shared" si="32"/>
        <v>0</v>
      </c>
    </row>
    <row r="225" spans="1:10" s="25" customFormat="1" ht="11.25" customHeight="1">
      <c r="A225" s="105">
        <v>7105</v>
      </c>
      <c r="B225" s="107" t="s">
        <v>245</v>
      </c>
      <c r="C225" s="85" t="s">
        <v>26</v>
      </c>
      <c r="D225" s="10">
        <v>3</v>
      </c>
      <c r="E225" s="82">
        <f t="shared" si="30"/>
        <v>122.825</v>
      </c>
      <c r="F225" s="57">
        <v>368.475</v>
      </c>
      <c r="G225" s="58">
        <v>10</v>
      </c>
      <c r="H225" s="40"/>
      <c r="I225" s="31">
        <f t="shared" si="31"/>
        <v>0</v>
      </c>
      <c r="J225" s="54">
        <f t="shared" si="32"/>
        <v>0</v>
      </c>
    </row>
    <row r="226" spans="1:10" s="25" customFormat="1" ht="11.25" customHeight="1">
      <c r="A226" s="105">
        <v>7110</v>
      </c>
      <c r="B226" s="106" t="s">
        <v>246</v>
      </c>
      <c r="C226" s="85" t="s">
        <v>26</v>
      </c>
      <c r="D226" s="10">
        <v>3</v>
      </c>
      <c r="E226" s="82">
        <f t="shared" si="30"/>
        <v>122.825</v>
      </c>
      <c r="F226" s="57">
        <v>368.475</v>
      </c>
      <c r="G226" s="58">
        <v>10</v>
      </c>
      <c r="H226" s="40"/>
      <c r="I226" s="31">
        <f t="shared" si="31"/>
        <v>0</v>
      </c>
      <c r="J226" s="54">
        <f t="shared" si="32"/>
        <v>0</v>
      </c>
    </row>
    <row r="227" spans="1:10" s="25" customFormat="1" ht="11.25" customHeight="1">
      <c r="A227" s="105">
        <v>7115</v>
      </c>
      <c r="B227" s="106" t="s">
        <v>247</v>
      </c>
      <c r="C227" s="85" t="s">
        <v>26</v>
      </c>
      <c r="D227" s="10">
        <v>3</v>
      </c>
      <c r="E227" s="82">
        <f t="shared" si="30"/>
        <v>122.825</v>
      </c>
      <c r="F227" s="57">
        <v>368.475</v>
      </c>
      <c r="G227" s="58">
        <v>10</v>
      </c>
      <c r="H227" s="40"/>
      <c r="I227" s="31">
        <f t="shared" si="31"/>
        <v>0</v>
      </c>
      <c r="J227" s="54">
        <f t="shared" si="32"/>
        <v>0</v>
      </c>
    </row>
    <row r="228" spans="1:10" s="25" customFormat="1" ht="11.25" customHeight="1">
      <c r="A228" s="105">
        <v>7120</v>
      </c>
      <c r="B228" s="106" t="s">
        <v>248</v>
      </c>
      <c r="C228" s="85" t="s">
        <v>26</v>
      </c>
      <c r="D228" s="10">
        <v>3</v>
      </c>
      <c r="E228" s="82">
        <f t="shared" si="30"/>
        <v>122.825</v>
      </c>
      <c r="F228" s="57">
        <v>368.475</v>
      </c>
      <c r="G228" s="58">
        <v>10</v>
      </c>
      <c r="H228" s="40"/>
      <c r="I228" s="31">
        <f t="shared" si="31"/>
        <v>0</v>
      </c>
      <c r="J228" s="54">
        <f t="shared" si="32"/>
        <v>0</v>
      </c>
    </row>
    <row r="229" spans="1:10" s="25" customFormat="1" ht="11.25" customHeight="1">
      <c r="A229" s="105">
        <v>7121</v>
      </c>
      <c r="B229" s="107" t="s">
        <v>249</v>
      </c>
      <c r="C229" s="85" t="s">
        <v>26</v>
      </c>
      <c r="D229" s="10">
        <v>3</v>
      </c>
      <c r="E229" s="82">
        <f t="shared" si="30"/>
        <v>127.64166666666667</v>
      </c>
      <c r="F229" s="57">
        <v>382.925</v>
      </c>
      <c r="G229" s="58">
        <v>10</v>
      </c>
      <c r="H229" s="40"/>
      <c r="I229" s="31">
        <f t="shared" si="31"/>
        <v>0</v>
      </c>
      <c r="J229" s="54">
        <f t="shared" si="32"/>
        <v>0</v>
      </c>
    </row>
    <row r="230" spans="1:10" s="25" customFormat="1" ht="11.25" customHeight="1">
      <c r="A230" s="105">
        <v>7122</v>
      </c>
      <c r="B230" s="107" t="s">
        <v>250</v>
      </c>
      <c r="C230" s="85" t="s">
        <v>26</v>
      </c>
      <c r="D230" s="10">
        <v>3</v>
      </c>
      <c r="E230" s="82">
        <f t="shared" si="30"/>
        <v>127.64166666666667</v>
      </c>
      <c r="F230" s="57">
        <v>382.925</v>
      </c>
      <c r="G230" s="58">
        <v>10</v>
      </c>
      <c r="H230" s="40"/>
      <c r="I230" s="31">
        <f t="shared" si="31"/>
        <v>0</v>
      </c>
      <c r="J230" s="54">
        <f t="shared" si="32"/>
        <v>0</v>
      </c>
    </row>
    <row r="231" spans="1:10" s="25" customFormat="1" ht="11.25" customHeight="1">
      <c r="A231" s="105">
        <v>7123</v>
      </c>
      <c r="B231" s="106" t="s">
        <v>251</v>
      </c>
      <c r="C231" s="85" t="s">
        <v>26</v>
      </c>
      <c r="D231" s="10">
        <v>3</v>
      </c>
      <c r="E231" s="82">
        <f t="shared" si="30"/>
        <v>127.64166666666667</v>
      </c>
      <c r="F231" s="57">
        <v>382.925</v>
      </c>
      <c r="G231" s="58">
        <v>10</v>
      </c>
      <c r="H231" s="40"/>
      <c r="I231" s="31">
        <f t="shared" si="31"/>
        <v>0</v>
      </c>
      <c r="J231" s="54">
        <f t="shared" si="32"/>
        <v>0</v>
      </c>
    </row>
    <row r="232" spans="1:10" s="25" customFormat="1" ht="11.25" customHeight="1">
      <c r="A232" s="105">
        <v>7125</v>
      </c>
      <c r="B232" s="106" t="s">
        <v>252</v>
      </c>
      <c r="C232" s="85" t="s">
        <v>26</v>
      </c>
      <c r="D232" s="10">
        <v>3</v>
      </c>
      <c r="E232" s="82">
        <f t="shared" si="30"/>
        <v>127.64166666666667</v>
      </c>
      <c r="F232" s="57">
        <v>382.925</v>
      </c>
      <c r="G232" s="58">
        <v>10</v>
      </c>
      <c r="H232" s="40"/>
      <c r="I232" s="31">
        <f t="shared" si="31"/>
        <v>0</v>
      </c>
      <c r="J232" s="54">
        <f t="shared" si="32"/>
        <v>0</v>
      </c>
    </row>
    <row r="233" spans="1:10" s="25" customFormat="1" ht="11.25" customHeight="1">
      <c r="A233" s="105">
        <v>7127</v>
      </c>
      <c r="B233" s="107" t="s">
        <v>253</v>
      </c>
      <c r="C233" s="85" t="s">
        <v>26</v>
      </c>
      <c r="D233" s="10">
        <v>3</v>
      </c>
      <c r="E233" s="82">
        <f t="shared" si="30"/>
        <v>127.64166666666667</v>
      </c>
      <c r="F233" s="57">
        <v>382.925</v>
      </c>
      <c r="G233" s="58">
        <v>10</v>
      </c>
      <c r="H233" s="40"/>
      <c r="I233" s="31">
        <f t="shared" si="31"/>
        <v>0</v>
      </c>
      <c r="J233" s="54">
        <f t="shared" si="32"/>
        <v>0</v>
      </c>
    </row>
    <row r="234" spans="1:10" s="25" customFormat="1" ht="11.25" customHeight="1">
      <c r="A234" s="105">
        <v>7129</v>
      </c>
      <c r="B234" s="107" t="s">
        <v>254</v>
      </c>
      <c r="C234" s="85" t="s">
        <v>26</v>
      </c>
      <c r="D234" s="10">
        <v>3</v>
      </c>
      <c r="E234" s="82">
        <f t="shared" si="30"/>
        <v>127.64166666666667</v>
      </c>
      <c r="F234" s="57">
        <v>382.925</v>
      </c>
      <c r="G234" s="58">
        <v>10</v>
      </c>
      <c r="H234" s="40"/>
      <c r="I234" s="31">
        <f t="shared" si="31"/>
        <v>0</v>
      </c>
      <c r="J234" s="54">
        <f t="shared" si="32"/>
        <v>0</v>
      </c>
    </row>
    <row r="235" spans="1:10" s="25" customFormat="1" ht="11.25" customHeight="1">
      <c r="A235" s="105">
        <v>7130</v>
      </c>
      <c r="B235" s="106" t="s">
        <v>255</v>
      </c>
      <c r="C235" s="85" t="s">
        <v>26</v>
      </c>
      <c r="D235" s="10">
        <v>3</v>
      </c>
      <c r="E235" s="82">
        <f t="shared" si="30"/>
        <v>127.64166666666667</v>
      </c>
      <c r="F235" s="57">
        <v>382.925</v>
      </c>
      <c r="G235" s="58">
        <v>10</v>
      </c>
      <c r="H235" s="40"/>
      <c r="I235" s="31">
        <f t="shared" si="31"/>
        <v>0</v>
      </c>
      <c r="J235" s="54">
        <f t="shared" si="32"/>
        <v>0</v>
      </c>
    </row>
    <row r="236" spans="1:10" s="25" customFormat="1" ht="11.25" customHeight="1">
      <c r="A236" s="105">
        <v>7131</v>
      </c>
      <c r="B236" s="106" t="s">
        <v>256</v>
      </c>
      <c r="C236" s="85" t="s">
        <v>26</v>
      </c>
      <c r="D236" s="10">
        <v>3</v>
      </c>
      <c r="E236" s="82">
        <f t="shared" si="30"/>
        <v>127.64166666666667</v>
      </c>
      <c r="F236" s="57">
        <v>382.925</v>
      </c>
      <c r="G236" s="58">
        <v>10</v>
      </c>
      <c r="H236" s="40"/>
      <c r="I236" s="31">
        <f t="shared" si="31"/>
        <v>0</v>
      </c>
      <c r="J236" s="54">
        <f t="shared" si="32"/>
        <v>0</v>
      </c>
    </row>
    <row r="237" spans="1:10" s="25" customFormat="1" ht="11.25" customHeight="1">
      <c r="A237" s="105">
        <v>7133</v>
      </c>
      <c r="B237" s="106" t="s">
        <v>257</v>
      </c>
      <c r="C237" s="85" t="s">
        <v>26</v>
      </c>
      <c r="D237" s="10">
        <v>3</v>
      </c>
      <c r="E237" s="82">
        <f t="shared" si="30"/>
        <v>127.64166666666667</v>
      </c>
      <c r="F237" s="57">
        <v>382.925</v>
      </c>
      <c r="G237" s="58">
        <v>10</v>
      </c>
      <c r="H237" s="40"/>
      <c r="I237" s="31">
        <f t="shared" si="31"/>
        <v>0</v>
      </c>
      <c r="J237" s="54">
        <f t="shared" si="32"/>
        <v>0</v>
      </c>
    </row>
    <row r="238" spans="1:10" s="25" customFormat="1" ht="11.25" customHeight="1">
      <c r="A238" s="85">
        <v>7134</v>
      </c>
      <c r="B238" s="106" t="s">
        <v>258</v>
      </c>
      <c r="C238" s="85" t="s">
        <v>26</v>
      </c>
      <c r="D238" s="10">
        <v>3</v>
      </c>
      <c r="E238" s="82">
        <f t="shared" si="30"/>
        <v>127.64166666666667</v>
      </c>
      <c r="F238" s="57">
        <v>382.925</v>
      </c>
      <c r="G238" s="58">
        <v>10</v>
      </c>
      <c r="H238" s="40"/>
      <c r="I238" s="31">
        <f t="shared" si="31"/>
        <v>0</v>
      </c>
      <c r="J238" s="54">
        <f t="shared" si="32"/>
        <v>0</v>
      </c>
    </row>
    <row r="239" spans="1:10" s="25" customFormat="1" ht="11.25" customHeight="1">
      <c r="A239" s="85">
        <v>7136</v>
      </c>
      <c r="B239" s="86" t="s">
        <v>259</v>
      </c>
      <c r="C239" s="85" t="s">
        <v>26</v>
      </c>
      <c r="D239" s="10">
        <v>1</v>
      </c>
      <c r="E239" s="82">
        <f t="shared" si="30"/>
        <v>368.475</v>
      </c>
      <c r="F239" s="57">
        <v>368.475</v>
      </c>
      <c r="G239" s="58">
        <v>10</v>
      </c>
      <c r="H239" s="40"/>
      <c r="I239" s="31">
        <f t="shared" si="31"/>
        <v>0</v>
      </c>
      <c r="J239" s="54">
        <f t="shared" si="32"/>
        <v>0</v>
      </c>
    </row>
    <row r="240" spans="1:10" s="25" customFormat="1" ht="11.25" customHeight="1">
      <c r="A240" s="85">
        <v>7140</v>
      </c>
      <c r="B240" s="106" t="s">
        <v>260</v>
      </c>
      <c r="C240" s="85" t="s">
        <v>26</v>
      </c>
      <c r="D240" s="10">
        <v>1</v>
      </c>
      <c r="E240" s="82">
        <f t="shared" si="30"/>
        <v>382.925</v>
      </c>
      <c r="F240" s="57">
        <v>382.925</v>
      </c>
      <c r="G240" s="58">
        <v>10</v>
      </c>
      <c r="H240" s="40"/>
      <c r="I240" s="31">
        <f t="shared" si="31"/>
        <v>0</v>
      </c>
      <c r="J240" s="54">
        <f t="shared" si="32"/>
        <v>0</v>
      </c>
    </row>
    <row r="241" spans="1:10" s="25" customFormat="1" ht="11.25" customHeight="1">
      <c r="A241" s="105">
        <v>7143</v>
      </c>
      <c r="B241" s="107" t="s">
        <v>261</v>
      </c>
      <c r="C241" s="85" t="s">
        <v>26</v>
      </c>
      <c r="D241" s="10">
        <v>10</v>
      </c>
      <c r="E241" s="82">
        <f t="shared" si="30"/>
        <v>38.292500000000004</v>
      </c>
      <c r="F241" s="57">
        <v>382.925</v>
      </c>
      <c r="G241" s="58">
        <v>10</v>
      </c>
      <c r="H241" s="40"/>
      <c r="I241" s="31">
        <f t="shared" si="31"/>
        <v>0</v>
      </c>
      <c r="J241" s="54">
        <f t="shared" si="32"/>
        <v>0</v>
      </c>
    </row>
    <row r="242" spans="1:10" s="25" customFormat="1" ht="11.25" customHeight="1">
      <c r="A242" s="105">
        <v>7144</v>
      </c>
      <c r="B242" s="107" t="s">
        <v>262</v>
      </c>
      <c r="C242" s="85" t="s">
        <v>26</v>
      </c>
      <c r="D242" s="10">
        <v>10</v>
      </c>
      <c r="E242" s="82">
        <f t="shared" si="30"/>
        <v>38.292500000000004</v>
      </c>
      <c r="F242" s="57">
        <v>382.925</v>
      </c>
      <c r="G242" s="58">
        <v>10</v>
      </c>
      <c r="H242" s="40"/>
      <c r="I242" s="31">
        <f t="shared" si="31"/>
        <v>0</v>
      </c>
      <c r="J242" s="54">
        <f t="shared" si="32"/>
        <v>0</v>
      </c>
    </row>
    <row r="243" spans="1:10" s="25" customFormat="1" ht="11.25" customHeight="1">
      <c r="A243" s="105">
        <v>7145</v>
      </c>
      <c r="B243" s="106" t="s">
        <v>263</v>
      </c>
      <c r="C243" s="85" t="s">
        <v>26</v>
      </c>
      <c r="D243" s="10">
        <v>10</v>
      </c>
      <c r="E243" s="82">
        <f t="shared" si="30"/>
        <v>38.292500000000004</v>
      </c>
      <c r="F243" s="57">
        <v>382.925</v>
      </c>
      <c r="G243" s="58">
        <v>10</v>
      </c>
      <c r="H243" s="40"/>
      <c r="I243" s="31">
        <f t="shared" si="31"/>
        <v>0</v>
      </c>
      <c r="J243" s="54">
        <f t="shared" si="32"/>
        <v>0</v>
      </c>
    </row>
    <row r="244" spans="1:10" s="25" customFormat="1" ht="11.25" customHeight="1">
      <c r="A244" s="85">
        <v>7148</v>
      </c>
      <c r="B244" s="87" t="s">
        <v>264</v>
      </c>
      <c r="C244" s="85" t="s">
        <v>26</v>
      </c>
      <c r="D244" s="10">
        <v>3</v>
      </c>
      <c r="E244" s="82">
        <f t="shared" si="30"/>
        <v>151.725</v>
      </c>
      <c r="F244" s="57">
        <v>455.17499999999995</v>
      </c>
      <c r="G244" s="58">
        <v>10</v>
      </c>
      <c r="H244" s="40"/>
      <c r="I244" s="31">
        <f t="shared" si="31"/>
        <v>0</v>
      </c>
      <c r="J244" s="54">
        <f t="shared" si="32"/>
        <v>0</v>
      </c>
    </row>
    <row r="245" spans="1:10" s="25" customFormat="1" ht="11.25" customHeight="1">
      <c r="A245" s="105">
        <v>7150</v>
      </c>
      <c r="B245" s="106" t="s">
        <v>265</v>
      </c>
      <c r="C245" s="85" t="s">
        <v>26</v>
      </c>
      <c r="D245" s="10">
        <v>15</v>
      </c>
      <c r="E245" s="82">
        <f t="shared" si="30"/>
        <v>20.23</v>
      </c>
      <c r="F245" s="57">
        <v>303.45</v>
      </c>
      <c r="G245" s="58">
        <v>10</v>
      </c>
      <c r="H245" s="40"/>
      <c r="I245" s="31">
        <f t="shared" si="31"/>
        <v>0</v>
      </c>
      <c r="J245" s="54">
        <f t="shared" si="32"/>
        <v>0</v>
      </c>
    </row>
    <row r="246" spans="1:10" s="25" customFormat="1" ht="11.25" customHeight="1">
      <c r="A246" s="105">
        <v>7152</v>
      </c>
      <c r="B246" s="106" t="s">
        <v>266</v>
      </c>
      <c r="C246" s="88" t="s">
        <v>26</v>
      </c>
      <c r="D246" s="10">
        <v>15</v>
      </c>
      <c r="E246" s="82">
        <f t="shared" si="30"/>
        <v>20.23</v>
      </c>
      <c r="F246" s="57">
        <v>303.45</v>
      </c>
      <c r="G246" s="58">
        <v>10</v>
      </c>
      <c r="H246" s="40"/>
      <c r="I246" s="31">
        <f t="shared" si="31"/>
        <v>0</v>
      </c>
      <c r="J246" s="54">
        <f t="shared" si="32"/>
        <v>0</v>
      </c>
    </row>
    <row r="247" spans="1:10" s="25" customFormat="1" ht="11.25" customHeight="1">
      <c r="A247" s="105">
        <v>7155</v>
      </c>
      <c r="B247" s="106" t="s">
        <v>267</v>
      </c>
      <c r="C247" s="85" t="s">
        <v>26</v>
      </c>
      <c r="D247" s="10">
        <v>15</v>
      </c>
      <c r="E247" s="82">
        <f t="shared" si="30"/>
        <v>20.23</v>
      </c>
      <c r="F247" s="57">
        <v>303.45</v>
      </c>
      <c r="G247" s="58">
        <v>10</v>
      </c>
      <c r="H247" s="40"/>
      <c r="I247" s="31">
        <f t="shared" si="31"/>
        <v>0</v>
      </c>
      <c r="J247" s="54">
        <f t="shared" si="32"/>
        <v>0</v>
      </c>
    </row>
    <row r="248" spans="1:10" s="25" customFormat="1" ht="11.25" customHeight="1">
      <c r="A248" s="85">
        <v>7157</v>
      </c>
      <c r="B248" s="106" t="s">
        <v>268</v>
      </c>
      <c r="C248" s="85" t="s">
        <v>26</v>
      </c>
      <c r="D248" s="10">
        <v>15</v>
      </c>
      <c r="E248" s="82">
        <f t="shared" si="30"/>
        <v>20.23</v>
      </c>
      <c r="F248" s="57">
        <v>303.45</v>
      </c>
      <c r="G248" s="58">
        <v>10</v>
      </c>
      <c r="H248" s="40"/>
      <c r="I248" s="31">
        <f t="shared" si="31"/>
        <v>0</v>
      </c>
      <c r="J248" s="54">
        <f t="shared" si="32"/>
        <v>0</v>
      </c>
    </row>
    <row r="249" spans="1:10" s="25" customFormat="1" ht="11.25" customHeight="1">
      <c r="A249" s="105">
        <v>7160</v>
      </c>
      <c r="B249" s="106" t="s">
        <v>269</v>
      </c>
      <c r="C249" s="85" t="s">
        <v>26</v>
      </c>
      <c r="D249" s="10">
        <v>15</v>
      </c>
      <c r="E249" s="82">
        <f t="shared" si="30"/>
        <v>20.23</v>
      </c>
      <c r="F249" s="57">
        <v>303.45</v>
      </c>
      <c r="G249" s="58">
        <v>10</v>
      </c>
      <c r="H249" s="40"/>
      <c r="I249" s="31">
        <f t="shared" si="31"/>
        <v>0</v>
      </c>
      <c r="J249" s="54">
        <f t="shared" si="32"/>
        <v>0</v>
      </c>
    </row>
    <row r="250" spans="1:10" s="25" customFormat="1" ht="11.25" customHeight="1">
      <c r="A250" s="85">
        <v>3104</v>
      </c>
      <c r="B250" s="87" t="s">
        <v>270</v>
      </c>
      <c r="C250" s="85" t="s">
        <v>26</v>
      </c>
      <c r="D250" s="10">
        <v>15</v>
      </c>
      <c r="E250" s="82">
        <f t="shared" si="30"/>
        <v>17.821666666666665</v>
      </c>
      <c r="F250" s="57">
        <v>267.325</v>
      </c>
      <c r="G250" s="58">
        <v>10</v>
      </c>
      <c r="H250" s="40"/>
      <c r="I250" s="31">
        <f t="shared" si="31"/>
        <v>0</v>
      </c>
      <c r="J250" s="54">
        <f t="shared" si="32"/>
        <v>0</v>
      </c>
    </row>
    <row r="251" spans="1:10" s="25" customFormat="1" ht="11.25" customHeight="1">
      <c r="A251" s="105">
        <v>3105</v>
      </c>
      <c r="B251" s="106" t="s">
        <v>271</v>
      </c>
      <c r="C251" s="85" t="s">
        <v>26</v>
      </c>
      <c r="D251" s="10">
        <v>15</v>
      </c>
      <c r="E251" s="82">
        <f t="shared" si="30"/>
        <v>17.821666666666665</v>
      </c>
      <c r="F251" s="57">
        <v>267.325</v>
      </c>
      <c r="G251" s="58">
        <v>10</v>
      </c>
      <c r="H251" s="40"/>
      <c r="I251" s="31">
        <f t="shared" si="31"/>
        <v>0</v>
      </c>
      <c r="J251" s="54">
        <f t="shared" si="32"/>
        <v>0</v>
      </c>
    </row>
    <row r="252" spans="1:10" s="25" customFormat="1" ht="11.25" customHeight="1">
      <c r="A252" s="105">
        <v>3106</v>
      </c>
      <c r="B252" s="106" t="s">
        <v>272</v>
      </c>
      <c r="C252" s="85" t="s">
        <v>26</v>
      </c>
      <c r="D252" s="10">
        <v>15</v>
      </c>
      <c r="E252" s="82">
        <f t="shared" si="30"/>
        <v>17.821666666666665</v>
      </c>
      <c r="F252" s="57">
        <v>267.325</v>
      </c>
      <c r="G252" s="58">
        <v>10</v>
      </c>
      <c r="H252" s="40"/>
      <c r="I252" s="31">
        <f t="shared" si="31"/>
        <v>0</v>
      </c>
      <c r="J252" s="54">
        <f t="shared" si="32"/>
        <v>0</v>
      </c>
    </row>
    <row r="253" spans="1:10" s="25" customFormat="1" ht="11.25" customHeight="1">
      <c r="A253" s="105">
        <v>7208</v>
      </c>
      <c r="B253" s="106" t="s">
        <v>273</v>
      </c>
      <c r="C253" s="88" t="s">
        <v>26</v>
      </c>
      <c r="D253" s="10">
        <v>1</v>
      </c>
      <c r="E253" s="82">
        <f t="shared" si="30"/>
        <v>238.42499999999998</v>
      </c>
      <c r="F253" s="57">
        <v>238.42499999999998</v>
      </c>
      <c r="G253" s="58">
        <v>10</v>
      </c>
      <c r="H253" s="40"/>
      <c r="I253" s="31">
        <f t="shared" si="31"/>
        <v>0</v>
      </c>
      <c r="J253" s="54">
        <f t="shared" si="32"/>
        <v>0</v>
      </c>
    </row>
    <row r="254" spans="1:10" s="25" customFormat="1" ht="11.25" customHeight="1">
      <c r="A254" s="105">
        <v>7210</v>
      </c>
      <c r="B254" s="106" t="s">
        <v>274</v>
      </c>
      <c r="C254" s="85" t="s">
        <v>26</v>
      </c>
      <c r="D254" s="10">
        <v>5</v>
      </c>
      <c r="E254" s="82">
        <f t="shared" si="30"/>
        <v>50.575</v>
      </c>
      <c r="F254" s="57">
        <v>252.875</v>
      </c>
      <c r="G254" s="58">
        <v>10</v>
      </c>
      <c r="H254" s="40"/>
      <c r="I254" s="31">
        <f t="shared" si="31"/>
        <v>0</v>
      </c>
      <c r="J254" s="54">
        <f t="shared" si="32"/>
        <v>0</v>
      </c>
    </row>
    <row r="255" spans="1:10" s="25" customFormat="1" ht="11.25" customHeight="1">
      <c r="A255" s="105">
        <v>7215</v>
      </c>
      <c r="B255" s="106" t="s">
        <v>275</v>
      </c>
      <c r="C255" s="85" t="s">
        <v>26</v>
      </c>
      <c r="D255" s="10">
        <v>15</v>
      </c>
      <c r="E255" s="82">
        <f t="shared" si="30"/>
        <v>16.858333333333334</v>
      </c>
      <c r="F255" s="57">
        <v>252.875</v>
      </c>
      <c r="G255" s="58">
        <v>10</v>
      </c>
      <c r="H255" s="40"/>
      <c r="I255" s="31">
        <f t="shared" si="31"/>
        <v>0</v>
      </c>
      <c r="J255" s="54">
        <f t="shared" si="32"/>
        <v>0</v>
      </c>
    </row>
    <row r="256" spans="1:10" s="25" customFormat="1" ht="11.25" customHeight="1">
      <c r="A256" s="105">
        <v>7221</v>
      </c>
      <c r="B256" s="106" t="s">
        <v>276</v>
      </c>
      <c r="C256" s="85" t="s">
        <v>26</v>
      </c>
      <c r="D256" s="10">
        <v>1</v>
      </c>
      <c r="E256" s="82">
        <f t="shared" si="30"/>
        <v>296.22499999999997</v>
      </c>
      <c r="F256" s="57">
        <v>296.22499999999997</v>
      </c>
      <c r="G256" s="58">
        <v>10</v>
      </c>
      <c r="H256" s="40"/>
      <c r="I256" s="31">
        <f t="shared" si="31"/>
        <v>0</v>
      </c>
      <c r="J256" s="54">
        <f t="shared" si="32"/>
        <v>0</v>
      </c>
    </row>
    <row r="257" spans="1:10" s="25" customFormat="1" ht="11.25" customHeight="1">
      <c r="A257" s="105">
        <v>7222</v>
      </c>
      <c r="B257" s="107" t="s">
        <v>277</v>
      </c>
      <c r="C257" s="85" t="s">
        <v>26</v>
      </c>
      <c r="D257" s="10">
        <v>25</v>
      </c>
      <c r="E257" s="82">
        <f t="shared" si="30"/>
        <v>8.669999999999998</v>
      </c>
      <c r="F257" s="57">
        <v>216.74999999999997</v>
      </c>
      <c r="G257" s="58">
        <v>10</v>
      </c>
      <c r="H257" s="40"/>
      <c r="I257" s="31">
        <f t="shared" si="31"/>
        <v>0</v>
      </c>
      <c r="J257" s="54">
        <f t="shared" si="32"/>
        <v>0</v>
      </c>
    </row>
    <row r="258" spans="1:10" s="25" customFormat="1" ht="11.25" customHeight="1">
      <c r="A258" s="105">
        <v>7223</v>
      </c>
      <c r="B258" s="106" t="s">
        <v>278</v>
      </c>
      <c r="C258" s="85" t="s">
        <v>26</v>
      </c>
      <c r="D258" s="10">
        <v>1</v>
      </c>
      <c r="E258" s="82">
        <f t="shared" si="30"/>
        <v>354.025</v>
      </c>
      <c r="F258" s="57">
        <v>354.025</v>
      </c>
      <c r="G258" s="58">
        <v>10</v>
      </c>
      <c r="H258" s="40"/>
      <c r="I258" s="31">
        <f t="shared" si="31"/>
        <v>0</v>
      </c>
      <c r="J258" s="54">
        <f t="shared" si="32"/>
        <v>0</v>
      </c>
    </row>
    <row r="259" spans="1:10" s="25" customFormat="1" ht="11.25" customHeight="1">
      <c r="A259" s="105">
        <v>7224</v>
      </c>
      <c r="B259" s="106" t="s">
        <v>279</v>
      </c>
      <c r="C259" s="85" t="s">
        <v>26</v>
      </c>
      <c r="D259" s="10">
        <v>3</v>
      </c>
      <c r="E259" s="82">
        <f t="shared" si="30"/>
        <v>118.00833333333333</v>
      </c>
      <c r="F259" s="57">
        <v>354.025</v>
      </c>
      <c r="G259" s="58">
        <v>10</v>
      </c>
      <c r="H259" s="40"/>
      <c r="I259" s="31">
        <f t="shared" si="31"/>
        <v>0</v>
      </c>
      <c r="J259" s="54">
        <f t="shared" si="32"/>
        <v>0</v>
      </c>
    </row>
    <row r="260" spans="1:10" s="25" customFormat="1" ht="11.25" customHeight="1">
      <c r="A260" s="105">
        <v>3160</v>
      </c>
      <c r="B260" s="106" t="s">
        <v>280</v>
      </c>
      <c r="C260" s="85" t="s">
        <v>26</v>
      </c>
      <c r="D260" s="10">
        <v>15</v>
      </c>
      <c r="E260" s="82">
        <f t="shared" si="30"/>
        <v>24.083333333333332</v>
      </c>
      <c r="F260" s="57">
        <v>361.25</v>
      </c>
      <c r="G260" s="58">
        <v>10</v>
      </c>
      <c r="H260" s="40"/>
      <c r="I260" s="31">
        <f t="shared" si="31"/>
        <v>0</v>
      </c>
      <c r="J260" s="54">
        <f t="shared" si="32"/>
        <v>0</v>
      </c>
    </row>
    <row r="261" spans="1:10" s="25" customFormat="1" ht="11.25" customHeight="1">
      <c r="A261" s="105">
        <v>3161</v>
      </c>
      <c r="B261" s="106" t="s">
        <v>281</v>
      </c>
      <c r="C261" s="85" t="s">
        <v>26</v>
      </c>
      <c r="D261" s="10">
        <v>15</v>
      </c>
      <c r="E261" s="82">
        <f aca="true" t="shared" si="33" ref="E261:E319">F261/D261</f>
        <v>25.528333333333332</v>
      </c>
      <c r="F261" s="57">
        <v>382.925</v>
      </c>
      <c r="G261" s="58">
        <v>10</v>
      </c>
      <c r="H261" s="40"/>
      <c r="I261" s="31">
        <f aca="true" t="shared" si="34" ref="I261:I319">F261*H261</f>
        <v>0</v>
      </c>
      <c r="J261" s="54">
        <f aca="true" t="shared" si="35" ref="J261:J319">D261*H261</f>
        <v>0</v>
      </c>
    </row>
    <row r="262" spans="1:10" s="25" customFormat="1" ht="11.25" customHeight="1">
      <c r="A262" s="105">
        <v>3163</v>
      </c>
      <c r="B262" s="106" t="s">
        <v>282</v>
      </c>
      <c r="C262" s="85" t="s">
        <v>26</v>
      </c>
      <c r="D262" s="10">
        <v>15</v>
      </c>
      <c r="E262" s="82">
        <f t="shared" si="33"/>
        <v>25.528333333333332</v>
      </c>
      <c r="F262" s="57">
        <v>382.925</v>
      </c>
      <c r="G262" s="58">
        <v>10</v>
      </c>
      <c r="H262" s="40"/>
      <c r="I262" s="31">
        <f t="shared" si="34"/>
        <v>0</v>
      </c>
      <c r="J262" s="54">
        <f t="shared" si="35"/>
        <v>0</v>
      </c>
    </row>
    <row r="263" spans="1:10" s="25" customFormat="1" ht="11.25" customHeight="1">
      <c r="A263" s="85">
        <v>3164</v>
      </c>
      <c r="B263" s="87" t="s">
        <v>283</v>
      </c>
      <c r="C263" s="85" t="s">
        <v>26</v>
      </c>
      <c r="D263" s="10">
        <v>15</v>
      </c>
      <c r="E263" s="82">
        <f t="shared" si="33"/>
        <v>25.528333333333332</v>
      </c>
      <c r="F263" s="57">
        <v>382.925</v>
      </c>
      <c r="G263" s="58">
        <v>10</v>
      </c>
      <c r="H263" s="40"/>
      <c r="I263" s="31">
        <f t="shared" si="34"/>
        <v>0</v>
      </c>
      <c r="J263" s="54">
        <f t="shared" si="35"/>
        <v>0</v>
      </c>
    </row>
    <row r="264" spans="1:10" s="25" customFormat="1" ht="11.25" customHeight="1">
      <c r="A264" s="105">
        <v>7228</v>
      </c>
      <c r="B264" s="106" t="s">
        <v>284</v>
      </c>
      <c r="C264" s="85" t="s">
        <v>26</v>
      </c>
      <c r="D264" s="10">
        <v>25</v>
      </c>
      <c r="E264" s="82">
        <f t="shared" si="33"/>
        <v>8.669999999999998</v>
      </c>
      <c r="F264" s="57">
        <v>216.74999999999997</v>
      </c>
      <c r="G264" s="58">
        <v>10</v>
      </c>
      <c r="H264" s="40"/>
      <c r="I264" s="31">
        <f t="shared" si="34"/>
        <v>0</v>
      </c>
      <c r="J264" s="54">
        <f t="shared" si="35"/>
        <v>0</v>
      </c>
    </row>
    <row r="265" spans="1:10" s="25" customFormat="1" ht="11.25" customHeight="1">
      <c r="A265" s="105">
        <v>7230</v>
      </c>
      <c r="B265" s="106" t="s">
        <v>285</v>
      </c>
      <c r="C265" s="85" t="s">
        <v>26</v>
      </c>
      <c r="D265" s="10">
        <v>10</v>
      </c>
      <c r="E265" s="82">
        <f t="shared" si="33"/>
        <v>29.622499999999995</v>
      </c>
      <c r="F265" s="57">
        <v>296.22499999999997</v>
      </c>
      <c r="G265" s="58">
        <v>10</v>
      </c>
      <c r="H265" s="40"/>
      <c r="I265" s="31">
        <f t="shared" si="34"/>
        <v>0</v>
      </c>
      <c r="J265" s="54">
        <f t="shared" si="35"/>
        <v>0</v>
      </c>
    </row>
    <row r="266" spans="1:10" s="25" customFormat="1" ht="11.25" customHeight="1">
      <c r="A266" s="85">
        <v>7233</v>
      </c>
      <c r="B266" s="87" t="s">
        <v>286</v>
      </c>
      <c r="C266" s="85" t="s">
        <v>26</v>
      </c>
      <c r="D266" s="10">
        <v>1</v>
      </c>
      <c r="E266" s="82">
        <f t="shared" si="33"/>
        <v>382.925</v>
      </c>
      <c r="F266" s="57">
        <v>382.925</v>
      </c>
      <c r="G266" s="58">
        <v>10</v>
      </c>
      <c r="H266" s="40"/>
      <c r="I266" s="31">
        <f t="shared" si="34"/>
        <v>0</v>
      </c>
      <c r="J266" s="54">
        <f t="shared" si="35"/>
        <v>0</v>
      </c>
    </row>
    <row r="267" spans="1:10" s="25" customFormat="1" ht="11.25" customHeight="1">
      <c r="A267" s="85">
        <v>7245</v>
      </c>
      <c r="B267" s="106" t="s">
        <v>287</v>
      </c>
      <c r="C267" s="85" t="s">
        <v>26</v>
      </c>
      <c r="D267" s="10">
        <v>5</v>
      </c>
      <c r="E267" s="82">
        <f t="shared" si="33"/>
        <v>76.58500000000001</v>
      </c>
      <c r="F267" s="57">
        <v>382.925</v>
      </c>
      <c r="G267" s="58">
        <v>10</v>
      </c>
      <c r="H267" s="40"/>
      <c r="I267" s="31">
        <f t="shared" si="34"/>
        <v>0</v>
      </c>
      <c r="J267" s="54">
        <f t="shared" si="35"/>
        <v>0</v>
      </c>
    </row>
    <row r="268" spans="1:10" s="25" customFormat="1" ht="12.75" customHeight="1">
      <c r="A268" s="59" t="s">
        <v>38</v>
      </c>
      <c r="B268" s="110" t="s">
        <v>288</v>
      </c>
      <c r="C268" s="23"/>
      <c r="D268" s="23"/>
      <c r="E268" s="84"/>
      <c r="F268" s="70"/>
      <c r="G268" s="42"/>
      <c r="H268" s="32"/>
      <c r="I268" s="32"/>
      <c r="J268" s="32"/>
    </row>
    <row r="269" spans="1:10" s="25" customFormat="1" ht="11.25" customHeight="1">
      <c r="A269" s="105">
        <v>7300</v>
      </c>
      <c r="B269" s="106" t="s">
        <v>289</v>
      </c>
      <c r="C269" s="85" t="s">
        <v>26</v>
      </c>
      <c r="D269" s="10">
        <v>1</v>
      </c>
      <c r="E269" s="82">
        <f t="shared" si="33"/>
        <v>216.74999999999997</v>
      </c>
      <c r="F269" s="57">
        <v>216.74999999999997</v>
      </c>
      <c r="G269" s="58">
        <v>10</v>
      </c>
      <c r="H269" s="40"/>
      <c r="I269" s="31">
        <f t="shared" si="34"/>
        <v>0</v>
      </c>
      <c r="J269" s="54">
        <f t="shared" si="35"/>
        <v>0</v>
      </c>
    </row>
    <row r="270" spans="1:10" s="25" customFormat="1" ht="11.25" customHeight="1">
      <c r="A270" s="85">
        <v>7301</v>
      </c>
      <c r="B270" s="87" t="s">
        <v>290</v>
      </c>
      <c r="C270" s="85" t="s">
        <v>26</v>
      </c>
      <c r="D270" s="10">
        <v>1</v>
      </c>
      <c r="E270" s="82">
        <f t="shared" si="33"/>
        <v>216.74999999999997</v>
      </c>
      <c r="F270" s="57">
        <v>216.74999999999997</v>
      </c>
      <c r="G270" s="58">
        <v>10</v>
      </c>
      <c r="H270" s="40"/>
      <c r="I270" s="31">
        <f t="shared" si="34"/>
        <v>0</v>
      </c>
      <c r="J270" s="54">
        <f t="shared" si="35"/>
        <v>0</v>
      </c>
    </row>
    <row r="271" spans="1:10" s="25" customFormat="1" ht="12.75" customHeight="1">
      <c r="A271" s="59" t="s">
        <v>38</v>
      </c>
      <c r="B271" s="110" t="s">
        <v>291</v>
      </c>
      <c r="C271" s="23"/>
      <c r="D271" s="23"/>
      <c r="E271" s="84"/>
      <c r="F271" s="70"/>
      <c r="G271" s="42"/>
      <c r="H271" s="32"/>
      <c r="I271" s="32"/>
      <c r="J271" s="32"/>
    </row>
    <row r="272" spans="1:10" s="25" customFormat="1" ht="11.25" customHeight="1">
      <c r="A272" s="72">
        <v>7453</v>
      </c>
      <c r="B272" s="86" t="s">
        <v>292</v>
      </c>
      <c r="C272" s="88" t="s">
        <v>26</v>
      </c>
      <c r="D272" s="10">
        <v>1</v>
      </c>
      <c r="E272" s="82">
        <f t="shared" si="33"/>
        <v>223.975</v>
      </c>
      <c r="F272" s="57">
        <v>223.975</v>
      </c>
      <c r="G272" s="58">
        <v>10</v>
      </c>
      <c r="H272" s="40"/>
      <c r="I272" s="31">
        <f t="shared" si="34"/>
        <v>0</v>
      </c>
      <c r="J272" s="54">
        <f t="shared" si="35"/>
        <v>0</v>
      </c>
    </row>
    <row r="273" spans="1:10" s="25" customFormat="1" ht="11.25" customHeight="1">
      <c r="A273" s="72">
        <v>7455</v>
      </c>
      <c r="B273" s="87" t="s">
        <v>293</v>
      </c>
      <c r="C273" s="85" t="s">
        <v>26</v>
      </c>
      <c r="D273" s="10">
        <v>1</v>
      </c>
      <c r="E273" s="82">
        <f t="shared" si="33"/>
        <v>223.975</v>
      </c>
      <c r="F273" s="57">
        <v>223.975</v>
      </c>
      <c r="G273" s="58">
        <v>10</v>
      </c>
      <c r="H273" s="40"/>
      <c r="I273" s="31">
        <f t="shared" si="34"/>
        <v>0</v>
      </c>
      <c r="J273" s="54">
        <f t="shared" si="35"/>
        <v>0</v>
      </c>
    </row>
    <row r="274" spans="1:10" s="25" customFormat="1" ht="11.25" customHeight="1">
      <c r="A274" s="111">
        <v>7456</v>
      </c>
      <c r="B274" s="106" t="s">
        <v>294</v>
      </c>
      <c r="C274" s="85" t="s">
        <v>26</v>
      </c>
      <c r="D274" s="10">
        <v>1</v>
      </c>
      <c r="E274" s="82">
        <f t="shared" si="33"/>
        <v>223.975</v>
      </c>
      <c r="F274" s="57">
        <v>223.975</v>
      </c>
      <c r="G274" s="58">
        <v>10</v>
      </c>
      <c r="H274" s="40"/>
      <c r="I274" s="31">
        <f t="shared" si="34"/>
        <v>0</v>
      </c>
      <c r="J274" s="54">
        <f t="shared" si="35"/>
        <v>0</v>
      </c>
    </row>
    <row r="275" spans="1:10" s="25" customFormat="1" ht="11.25" customHeight="1">
      <c r="A275" s="111">
        <v>7457</v>
      </c>
      <c r="B275" s="106" t="s">
        <v>295</v>
      </c>
      <c r="C275" s="85" t="s">
        <v>26</v>
      </c>
      <c r="D275" s="10">
        <v>1</v>
      </c>
      <c r="E275" s="82">
        <f t="shared" si="33"/>
        <v>223.975</v>
      </c>
      <c r="F275" s="57">
        <v>223.975</v>
      </c>
      <c r="G275" s="58">
        <v>10</v>
      </c>
      <c r="H275" s="40"/>
      <c r="I275" s="31">
        <f t="shared" si="34"/>
        <v>0</v>
      </c>
      <c r="J275" s="54">
        <f t="shared" si="35"/>
        <v>0</v>
      </c>
    </row>
    <row r="276" spans="1:10" s="25" customFormat="1" ht="11.25" customHeight="1">
      <c r="A276" s="111">
        <v>7458</v>
      </c>
      <c r="B276" s="106" t="s">
        <v>296</v>
      </c>
      <c r="C276" s="85" t="s">
        <v>26</v>
      </c>
      <c r="D276" s="10">
        <v>1</v>
      </c>
      <c r="E276" s="82">
        <f t="shared" si="33"/>
        <v>223.975</v>
      </c>
      <c r="F276" s="57">
        <v>223.975</v>
      </c>
      <c r="G276" s="58">
        <v>10</v>
      </c>
      <c r="H276" s="40"/>
      <c r="I276" s="31">
        <f t="shared" si="34"/>
        <v>0</v>
      </c>
      <c r="J276" s="54">
        <f t="shared" si="35"/>
        <v>0</v>
      </c>
    </row>
    <row r="277" spans="1:10" s="25" customFormat="1" ht="11.25" customHeight="1">
      <c r="A277" s="111">
        <v>7463</v>
      </c>
      <c r="B277" s="106" t="s">
        <v>297</v>
      </c>
      <c r="C277" s="85" t="s">
        <v>26</v>
      </c>
      <c r="D277" s="10">
        <v>1</v>
      </c>
      <c r="E277" s="82">
        <f t="shared" si="33"/>
        <v>223.975</v>
      </c>
      <c r="F277" s="57">
        <v>223.975</v>
      </c>
      <c r="G277" s="58">
        <v>10</v>
      </c>
      <c r="H277" s="40"/>
      <c r="I277" s="31">
        <f t="shared" si="34"/>
        <v>0</v>
      </c>
      <c r="J277" s="54">
        <f t="shared" si="35"/>
        <v>0</v>
      </c>
    </row>
    <row r="278" spans="1:10" s="25" customFormat="1" ht="12.75" customHeight="1">
      <c r="A278" s="59" t="s">
        <v>38</v>
      </c>
      <c r="B278" s="110" t="s">
        <v>298</v>
      </c>
      <c r="C278" s="23"/>
      <c r="D278" s="23"/>
      <c r="E278" s="84"/>
      <c r="F278" s="70"/>
      <c r="G278" s="42"/>
      <c r="H278" s="32"/>
      <c r="I278" s="32"/>
      <c r="J278" s="32"/>
    </row>
    <row r="279" spans="1:10" s="25" customFormat="1" ht="11.25" customHeight="1">
      <c r="A279" s="111">
        <v>7475</v>
      </c>
      <c r="B279" s="106" t="s">
        <v>299</v>
      </c>
      <c r="C279" s="85" t="s">
        <v>26</v>
      </c>
      <c r="D279" s="10">
        <v>1</v>
      </c>
      <c r="E279" s="82">
        <f t="shared" si="33"/>
        <v>223.975</v>
      </c>
      <c r="F279" s="57">
        <v>223.975</v>
      </c>
      <c r="G279" s="58">
        <v>10</v>
      </c>
      <c r="H279" s="40"/>
      <c r="I279" s="31">
        <f t="shared" si="34"/>
        <v>0</v>
      </c>
      <c r="J279" s="54">
        <f t="shared" si="35"/>
        <v>0</v>
      </c>
    </row>
    <row r="280" spans="1:10" s="25" customFormat="1" ht="11.25" customHeight="1">
      <c r="A280" s="72">
        <v>7477</v>
      </c>
      <c r="B280" s="87" t="s">
        <v>300</v>
      </c>
      <c r="C280" s="85" t="s">
        <v>26</v>
      </c>
      <c r="D280" s="10">
        <v>1</v>
      </c>
      <c r="E280" s="82">
        <f t="shared" si="33"/>
        <v>223.975</v>
      </c>
      <c r="F280" s="57">
        <v>223.975</v>
      </c>
      <c r="G280" s="58">
        <v>10</v>
      </c>
      <c r="H280" s="40"/>
      <c r="I280" s="31">
        <f t="shared" si="34"/>
        <v>0</v>
      </c>
      <c r="J280" s="54">
        <f t="shared" si="35"/>
        <v>0</v>
      </c>
    </row>
    <row r="281" spans="1:10" s="25" customFormat="1" ht="11.25" customHeight="1">
      <c r="A281" s="72">
        <v>7482</v>
      </c>
      <c r="B281" s="87" t="s">
        <v>301</v>
      </c>
      <c r="C281" s="85" t="s">
        <v>26</v>
      </c>
      <c r="D281" s="10">
        <v>1</v>
      </c>
      <c r="E281" s="82">
        <f t="shared" si="33"/>
        <v>223.975</v>
      </c>
      <c r="F281" s="57">
        <v>223.975</v>
      </c>
      <c r="G281" s="58">
        <v>10</v>
      </c>
      <c r="H281" s="40"/>
      <c r="I281" s="31">
        <f t="shared" si="34"/>
        <v>0</v>
      </c>
      <c r="J281" s="54">
        <f t="shared" si="35"/>
        <v>0</v>
      </c>
    </row>
    <row r="282" spans="1:10" s="25" customFormat="1" ht="11.25" customHeight="1">
      <c r="A282" s="72">
        <v>7483</v>
      </c>
      <c r="B282" s="87" t="s">
        <v>302</v>
      </c>
      <c r="C282" s="85" t="s">
        <v>26</v>
      </c>
      <c r="D282" s="10">
        <v>1</v>
      </c>
      <c r="E282" s="82">
        <f t="shared" si="33"/>
        <v>223.975</v>
      </c>
      <c r="F282" s="57">
        <v>223.975</v>
      </c>
      <c r="G282" s="58">
        <v>10</v>
      </c>
      <c r="H282" s="40"/>
      <c r="I282" s="31">
        <f t="shared" si="34"/>
        <v>0</v>
      </c>
      <c r="J282" s="54">
        <f t="shared" si="35"/>
        <v>0</v>
      </c>
    </row>
    <row r="283" spans="1:10" s="25" customFormat="1" ht="11.25" customHeight="1">
      <c r="A283" s="111">
        <v>7486</v>
      </c>
      <c r="B283" s="106" t="s">
        <v>303</v>
      </c>
      <c r="C283" s="85" t="s">
        <v>26</v>
      </c>
      <c r="D283" s="10">
        <v>1</v>
      </c>
      <c r="E283" s="82">
        <f t="shared" si="33"/>
        <v>361.25</v>
      </c>
      <c r="F283" s="57">
        <v>361.25</v>
      </c>
      <c r="G283" s="58">
        <v>10</v>
      </c>
      <c r="H283" s="40"/>
      <c r="I283" s="31">
        <f t="shared" si="34"/>
        <v>0</v>
      </c>
      <c r="J283" s="54">
        <f t="shared" si="35"/>
        <v>0</v>
      </c>
    </row>
    <row r="284" spans="1:10" s="25" customFormat="1" ht="11.25" customHeight="1">
      <c r="A284" s="111">
        <v>7488</v>
      </c>
      <c r="B284" s="106" t="s">
        <v>304</v>
      </c>
      <c r="C284" s="85" t="s">
        <v>26</v>
      </c>
      <c r="D284" s="10">
        <v>1</v>
      </c>
      <c r="E284" s="82">
        <f t="shared" si="33"/>
        <v>223.975</v>
      </c>
      <c r="F284" s="57">
        <v>223.975</v>
      </c>
      <c r="G284" s="58">
        <v>10</v>
      </c>
      <c r="H284" s="40"/>
      <c r="I284" s="31">
        <f t="shared" si="34"/>
        <v>0</v>
      </c>
      <c r="J284" s="54">
        <f t="shared" si="35"/>
        <v>0</v>
      </c>
    </row>
    <row r="285" spans="1:10" s="25" customFormat="1" ht="11.25" customHeight="1">
      <c r="A285" s="111">
        <v>7489</v>
      </c>
      <c r="B285" s="106" t="s">
        <v>305</v>
      </c>
      <c r="C285" s="85" t="s">
        <v>26</v>
      </c>
      <c r="D285" s="10">
        <v>1</v>
      </c>
      <c r="E285" s="82">
        <f t="shared" si="33"/>
        <v>375.7</v>
      </c>
      <c r="F285" s="57">
        <v>375.7</v>
      </c>
      <c r="G285" s="58">
        <v>10</v>
      </c>
      <c r="H285" s="40"/>
      <c r="I285" s="31">
        <f t="shared" si="34"/>
        <v>0</v>
      </c>
      <c r="J285" s="54">
        <f t="shared" si="35"/>
        <v>0</v>
      </c>
    </row>
    <row r="286" spans="1:10" s="25" customFormat="1" ht="12.75" customHeight="1">
      <c r="A286" s="59" t="s">
        <v>38</v>
      </c>
      <c r="B286" s="110" t="s">
        <v>306</v>
      </c>
      <c r="C286" s="23"/>
      <c r="D286" s="23"/>
      <c r="E286" s="84"/>
      <c r="F286" s="70"/>
      <c r="G286" s="42"/>
      <c r="H286" s="32"/>
      <c r="I286" s="32"/>
      <c r="J286" s="32"/>
    </row>
    <row r="287" spans="1:10" s="25" customFormat="1" ht="11.25" customHeight="1">
      <c r="A287" s="105">
        <v>7580</v>
      </c>
      <c r="B287" s="106" t="s">
        <v>307</v>
      </c>
      <c r="C287" s="85" t="s">
        <v>26</v>
      </c>
      <c r="D287" s="10">
        <v>5</v>
      </c>
      <c r="E287" s="82">
        <f t="shared" si="33"/>
        <v>79.475</v>
      </c>
      <c r="F287" s="57">
        <v>397.375</v>
      </c>
      <c r="G287" s="58">
        <v>10</v>
      </c>
      <c r="H287" s="40"/>
      <c r="I287" s="31">
        <f t="shared" si="34"/>
        <v>0</v>
      </c>
      <c r="J287" s="54">
        <f t="shared" si="35"/>
        <v>0</v>
      </c>
    </row>
    <row r="288" spans="1:10" s="25" customFormat="1" ht="11.25" customHeight="1">
      <c r="A288" s="105">
        <v>7581</v>
      </c>
      <c r="B288" s="106" t="s">
        <v>308</v>
      </c>
      <c r="C288" s="85" t="s">
        <v>26</v>
      </c>
      <c r="D288" s="10">
        <v>3</v>
      </c>
      <c r="E288" s="82">
        <f t="shared" si="33"/>
        <v>132.45833333333334</v>
      </c>
      <c r="F288" s="57">
        <v>397.375</v>
      </c>
      <c r="G288" s="58">
        <v>10</v>
      </c>
      <c r="H288" s="40"/>
      <c r="I288" s="31">
        <f t="shared" si="34"/>
        <v>0</v>
      </c>
      <c r="J288" s="54">
        <f t="shared" si="35"/>
        <v>0</v>
      </c>
    </row>
    <row r="289" spans="1:10" s="25" customFormat="1" ht="11.25" customHeight="1">
      <c r="A289" s="105">
        <v>7585</v>
      </c>
      <c r="B289" s="106" t="s">
        <v>309</v>
      </c>
      <c r="C289" s="85" t="s">
        <v>26</v>
      </c>
      <c r="D289" s="10">
        <v>1</v>
      </c>
      <c r="E289" s="82">
        <f t="shared" si="33"/>
        <v>397.375</v>
      </c>
      <c r="F289" s="57">
        <v>397.375</v>
      </c>
      <c r="G289" s="58">
        <v>10</v>
      </c>
      <c r="H289" s="40"/>
      <c r="I289" s="31">
        <f t="shared" si="34"/>
        <v>0</v>
      </c>
      <c r="J289" s="54">
        <f t="shared" si="35"/>
        <v>0</v>
      </c>
    </row>
    <row r="290" spans="1:10" s="25" customFormat="1" ht="11.25" customHeight="1">
      <c r="A290" s="105">
        <v>7588</v>
      </c>
      <c r="B290" s="106" t="s">
        <v>310</v>
      </c>
      <c r="C290" s="85" t="s">
        <v>26</v>
      </c>
      <c r="D290" s="10">
        <v>1</v>
      </c>
      <c r="E290" s="82">
        <f t="shared" si="33"/>
        <v>361.25</v>
      </c>
      <c r="F290" s="57">
        <v>361.25</v>
      </c>
      <c r="G290" s="58">
        <v>10</v>
      </c>
      <c r="H290" s="40"/>
      <c r="I290" s="31">
        <f t="shared" si="34"/>
        <v>0</v>
      </c>
      <c r="J290" s="54">
        <f t="shared" si="35"/>
        <v>0</v>
      </c>
    </row>
    <row r="291" spans="1:10" s="25" customFormat="1" ht="11.25" customHeight="1">
      <c r="A291" s="105">
        <v>7590</v>
      </c>
      <c r="B291" s="106" t="s">
        <v>311</v>
      </c>
      <c r="C291" s="85" t="s">
        <v>26</v>
      </c>
      <c r="D291" s="10">
        <v>1</v>
      </c>
      <c r="E291" s="82">
        <f t="shared" si="33"/>
        <v>296.22499999999997</v>
      </c>
      <c r="F291" s="57">
        <v>296.22499999999997</v>
      </c>
      <c r="G291" s="58">
        <v>10</v>
      </c>
      <c r="H291" s="40"/>
      <c r="I291" s="31">
        <f t="shared" si="34"/>
        <v>0</v>
      </c>
      <c r="J291" s="54">
        <f t="shared" si="35"/>
        <v>0</v>
      </c>
    </row>
    <row r="292" spans="1:10" s="25" customFormat="1" ht="11.25" customHeight="1">
      <c r="A292" s="105">
        <v>7592</v>
      </c>
      <c r="B292" s="106" t="s">
        <v>312</v>
      </c>
      <c r="C292" s="85" t="s">
        <v>26</v>
      </c>
      <c r="D292" s="10">
        <v>1</v>
      </c>
      <c r="E292" s="82">
        <f t="shared" si="33"/>
        <v>303.45</v>
      </c>
      <c r="F292" s="57">
        <v>303.45</v>
      </c>
      <c r="G292" s="58">
        <v>10</v>
      </c>
      <c r="H292" s="40"/>
      <c r="I292" s="31">
        <f t="shared" si="34"/>
        <v>0</v>
      </c>
      <c r="J292" s="54">
        <f t="shared" si="35"/>
        <v>0</v>
      </c>
    </row>
    <row r="293" spans="1:10" s="25" customFormat="1" ht="11.25" customHeight="1">
      <c r="A293" s="105">
        <v>7595</v>
      </c>
      <c r="B293" s="106" t="s">
        <v>313</v>
      </c>
      <c r="C293" s="85" t="s">
        <v>26</v>
      </c>
      <c r="D293" s="10">
        <v>1</v>
      </c>
      <c r="E293" s="82">
        <f t="shared" si="33"/>
        <v>310.675</v>
      </c>
      <c r="F293" s="57">
        <v>310.675</v>
      </c>
      <c r="G293" s="58">
        <v>10</v>
      </c>
      <c r="H293" s="40"/>
      <c r="I293" s="31">
        <f t="shared" si="34"/>
        <v>0</v>
      </c>
      <c r="J293" s="54">
        <f t="shared" si="35"/>
        <v>0</v>
      </c>
    </row>
    <row r="294" spans="1:10" s="25" customFormat="1" ht="11.25" customHeight="1">
      <c r="A294" s="105">
        <v>7610</v>
      </c>
      <c r="B294" s="106" t="s">
        <v>314</v>
      </c>
      <c r="C294" s="85" t="s">
        <v>26</v>
      </c>
      <c r="D294" s="10">
        <v>1</v>
      </c>
      <c r="E294" s="82">
        <f t="shared" si="33"/>
        <v>281.775</v>
      </c>
      <c r="F294" s="57">
        <v>281.775</v>
      </c>
      <c r="G294" s="58">
        <v>10</v>
      </c>
      <c r="H294" s="40"/>
      <c r="I294" s="31">
        <f t="shared" si="34"/>
        <v>0</v>
      </c>
      <c r="J294" s="54">
        <f t="shared" si="35"/>
        <v>0</v>
      </c>
    </row>
    <row r="295" spans="1:10" s="25" customFormat="1" ht="11.25" customHeight="1">
      <c r="A295" s="105">
        <v>7700</v>
      </c>
      <c r="B295" s="106" t="s">
        <v>315</v>
      </c>
      <c r="C295" s="85" t="s">
        <v>26</v>
      </c>
      <c r="D295" s="10">
        <v>3</v>
      </c>
      <c r="E295" s="82">
        <f t="shared" si="33"/>
        <v>93.925</v>
      </c>
      <c r="F295" s="57">
        <v>281.775</v>
      </c>
      <c r="G295" s="58">
        <v>10</v>
      </c>
      <c r="H295" s="40"/>
      <c r="I295" s="31">
        <f t="shared" si="34"/>
        <v>0</v>
      </c>
      <c r="J295" s="54">
        <f t="shared" si="35"/>
        <v>0</v>
      </c>
    </row>
    <row r="296" spans="1:10" s="25" customFormat="1" ht="11.25" customHeight="1">
      <c r="A296" s="105">
        <v>7740</v>
      </c>
      <c r="B296" s="106" t="s">
        <v>316</v>
      </c>
      <c r="C296" s="85" t="s">
        <v>26</v>
      </c>
      <c r="D296" s="10">
        <v>1</v>
      </c>
      <c r="E296" s="82">
        <f t="shared" si="33"/>
        <v>281.775</v>
      </c>
      <c r="F296" s="57">
        <v>281.775</v>
      </c>
      <c r="G296" s="58">
        <v>10</v>
      </c>
      <c r="H296" s="40"/>
      <c r="I296" s="31">
        <f t="shared" si="34"/>
        <v>0</v>
      </c>
      <c r="J296" s="54">
        <f t="shared" si="35"/>
        <v>0</v>
      </c>
    </row>
    <row r="297" spans="1:10" s="25" customFormat="1" ht="11.25" customHeight="1">
      <c r="A297" s="105">
        <v>7680</v>
      </c>
      <c r="B297" s="106" t="s">
        <v>317</v>
      </c>
      <c r="C297" s="85" t="s">
        <v>26</v>
      </c>
      <c r="D297" s="10">
        <v>1</v>
      </c>
      <c r="E297" s="82">
        <f t="shared" si="33"/>
        <v>303.45</v>
      </c>
      <c r="F297" s="57">
        <v>303.45</v>
      </c>
      <c r="G297" s="58">
        <v>10</v>
      </c>
      <c r="H297" s="40"/>
      <c r="I297" s="31">
        <f t="shared" si="34"/>
        <v>0</v>
      </c>
      <c r="J297" s="54">
        <f t="shared" si="35"/>
        <v>0</v>
      </c>
    </row>
    <row r="298" spans="1:10" s="25" customFormat="1" ht="11.25" customHeight="1">
      <c r="A298" s="105">
        <v>7681</v>
      </c>
      <c r="B298" s="106" t="s">
        <v>318</v>
      </c>
      <c r="C298" s="85" t="s">
        <v>26</v>
      </c>
      <c r="D298" s="10">
        <v>1</v>
      </c>
      <c r="E298" s="82">
        <f t="shared" si="33"/>
        <v>303.45</v>
      </c>
      <c r="F298" s="57">
        <v>303.45</v>
      </c>
      <c r="G298" s="58">
        <v>10</v>
      </c>
      <c r="H298" s="40"/>
      <c r="I298" s="31">
        <f t="shared" si="34"/>
        <v>0</v>
      </c>
      <c r="J298" s="54">
        <f t="shared" si="35"/>
        <v>0</v>
      </c>
    </row>
    <row r="299" spans="1:10" s="25" customFormat="1" ht="11.25" customHeight="1">
      <c r="A299" s="85">
        <v>7682</v>
      </c>
      <c r="B299" s="87" t="s">
        <v>319</v>
      </c>
      <c r="C299" s="85" t="s">
        <v>26</v>
      </c>
      <c r="D299" s="10">
        <v>1</v>
      </c>
      <c r="E299" s="82">
        <f t="shared" si="33"/>
        <v>303.45</v>
      </c>
      <c r="F299" s="57">
        <v>303.45</v>
      </c>
      <c r="G299" s="58">
        <v>10</v>
      </c>
      <c r="H299" s="40"/>
      <c r="I299" s="31">
        <f t="shared" si="34"/>
        <v>0</v>
      </c>
      <c r="J299" s="54">
        <f t="shared" si="35"/>
        <v>0</v>
      </c>
    </row>
    <row r="300" spans="1:10" s="25" customFormat="1" ht="11.25" customHeight="1">
      <c r="A300" s="105">
        <v>7685</v>
      </c>
      <c r="B300" s="106" t="s">
        <v>320</v>
      </c>
      <c r="C300" s="85" t="s">
        <v>26</v>
      </c>
      <c r="D300" s="10">
        <v>1</v>
      </c>
      <c r="E300" s="82">
        <f t="shared" si="33"/>
        <v>303.45</v>
      </c>
      <c r="F300" s="57">
        <v>303.45</v>
      </c>
      <c r="G300" s="58">
        <v>10</v>
      </c>
      <c r="H300" s="40"/>
      <c r="I300" s="31">
        <f t="shared" si="34"/>
        <v>0</v>
      </c>
      <c r="J300" s="54">
        <f t="shared" si="35"/>
        <v>0</v>
      </c>
    </row>
    <row r="301" spans="1:10" s="25" customFormat="1" ht="11.25" customHeight="1">
      <c r="A301" s="105">
        <v>7686</v>
      </c>
      <c r="B301" s="106" t="s">
        <v>321</v>
      </c>
      <c r="C301" s="85" t="s">
        <v>26</v>
      </c>
      <c r="D301" s="10">
        <v>1</v>
      </c>
      <c r="E301" s="82">
        <f t="shared" si="33"/>
        <v>303.45</v>
      </c>
      <c r="F301" s="57">
        <v>303.45</v>
      </c>
      <c r="G301" s="58">
        <v>10</v>
      </c>
      <c r="H301" s="40"/>
      <c r="I301" s="31">
        <f t="shared" si="34"/>
        <v>0</v>
      </c>
      <c r="J301" s="54">
        <f t="shared" si="35"/>
        <v>0</v>
      </c>
    </row>
    <row r="302" spans="1:10" s="25" customFormat="1" ht="11.25" customHeight="1">
      <c r="A302" s="85">
        <v>7687</v>
      </c>
      <c r="B302" s="87" t="s">
        <v>322</v>
      </c>
      <c r="C302" s="85" t="s">
        <v>26</v>
      </c>
      <c r="D302" s="10">
        <v>1</v>
      </c>
      <c r="E302" s="82">
        <f t="shared" si="33"/>
        <v>303.45</v>
      </c>
      <c r="F302" s="57">
        <v>303.45</v>
      </c>
      <c r="G302" s="58">
        <v>10</v>
      </c>
      <c r="H302" s="40"/>
      <c r="I302" s="31">
        <f t="shared" si="34"/>
        <v>0</v>
      </c>
      <c r="J302" s="54">
        <f t="shared" si="35"/>
        <v>0</v>
      </c>
    </row>
    <row r="303" spans="1:10" s="25" customFormat="1" ht="11.25" customHeight="1">
      <c r="A303" s="85">
        <v>7688</v>
      </c>
      <c r="B303" s="87" t="s">
        <v>323</v>
      </c>
      <c r="C303" s="85" t="s">
        <v>26</v>
      </c>
      <c r="D303" s="10">
        <v>1</v>
      </c>
      <c r="E303" s="82">
        <f t="shared" si="33"/>
        <v>303.45</v>
      </c>
      <c r="F303" s="57">
        <v>303.45</v>
      </c>
      <c r="G303" s="58">
        <v>10</v>
      </c>
      <c r="H303" s="40"/>
      <c r="I303" s="31">
        <f t="shared" si="34"/>
        <v>0</v>
      </c>
      <c r="J303" s="54">
        <f t="shared" si="35"/>
        <v>0</v>
      </c>
    </row>
    <row r="304" spans="1:10" s="25" customFormat="1" ht="11.25" customHeight="1">
      <c r="A304" s="105">
        <v>7690</v>
      </c>
      <c r="B304" s="106" t="s">
        <v>324</v>
      </c>
      <c r="C304" s="85" t="s">
        <v>26</v>
      </c>
      <c r="D304" s="10">
        <v>1</v>
      </c>
      <c r="E304" s="82">
        <f t="shared" si="33"/>
        <v>303.45</v>
      </c>
      <c r="F304" s="57">
        <v>303.45</v>
      </c>
      <c r="G304" s="58">
        <v>10</v>
      </c>
      <c r="H304" s="40"/>
      <c r="I304" s="31">
        <f t="shared" si="34"/>
        <v>0</v>
      </c>
      <c r="J304" s="54">
        <f t="shared" si="35"/>
        <v>0</v>
      </c>
    </row>
    <row r="305" spans="1:10" s="25" customFormat="1" ht="11.25" customHeight="1">
      <c r="A305" s="105">
        <v>7750</v>
      </c>
      <c r="B305" s="106" t="s">
        <v>325</v>
      </c>
      <c r="C305" s="85" t="s">
        <v>26</v>
      </c>
      <c r="D305" s="10">
        <v>1</v>
      </c>
      <c r="E305" s="82">
        <f t="shared" si="33"/>
        <v>382.925</v>
      </c>
      <c r="F305" s="57">
        <v>382.925</v>
      </c>
      <c r="G305" s="58">
        <v>10</v>
      </c>
      <c r="H305" s="40"/>
      <c r="I305" s="31">
        <f t="shared" si="34"/>
        <v>0</v>
      </c>
      <c r="J305" s="54">
        <f t="shared" si="35"/>
        <v>0</v>
      </c>
    </row>
    <row r="306" spans="1:10" s="25" customFormat="1" ht="11.25" customHeight="1">
      <c r="A306" s="105">
        <v>7755</v>
      </c>
      <c r="B306" s="106" t="s">
        <v>326</v>
      </c>
      <c r="C306" s="85" t="s">
        <v>26</v>
      </c>
      <c r="D306" s="10">
        <v>1</v>
      </c>
      <c r="E306" s="82">
        <f t="shared" si="33"/>
        <v>382.925</v>
      </c>
      <c r="F306" s="57">
        <v>382.925</v>
      </c>
      <c r="G306" s="58">
        <v>10</v>
      </c>
      <c r="H306" s="40"/>
      <c r="I306" s="31">
        <f t="shared" si="34"/>
        <v>0</v>
      </c>
      <c r="J306" s="54">
        <f t="shared" si="35"/>
        <v>0</v>
      </c>
    </row>
    <row r="307" spans="1:10" s="25" customFormat="1" ht="11.25" customHeight="1">
      <c r="A307" s="105">
        <v>7760</v>
      </c>
      <c r="B307" s="106" t="s">
        <v>327</v>
      </c>
      <c r="C307" s="85" t="s">
        <v>26</v>
      </c>
      <c r="D307" s="10">
        <v>1</v>
      </c>
      <c r="E307" s="82">
        <f t="shared" si="33"/>
        <v>382.925</v>
      </c>
      <c r="F307" s="57">
        <v>382.925</v>
      </c>
      <c r="G307" s="58">
        <v>10</v>
      </c>
      <c r="H307" s="40"/>
      <c r="I307" s="31">
        <f t="shared" si="34"/>
        <v>0</v>
      </c>
      <c r="J307" s="54">
        <f t="shared" si="35"/>
        <v>0</v>
      </c>
    </row>
    <row r="308" spans="1:10" s="25" customFormat="1" ht="11.25" customHeight="1">
      <c r="A308" s="105">
        <v>7761</v>
      </c>
      <c r="B308" s="106" t="s">
        <v>328</v>
      </c>
      <c r="C308" s="85" t="s">
        <v>26</v>
      </c>
      <c r="D308" s="10">
        <v>1</v>
      </c>
      <c r="E308" s="82">
        <f t="shared" si="33"/>
        <v>382.925</v>
      </c>
      <c r="F308" s="57">
        <v>382.925</v>
      </c>
      <c r="G308" s="58">
        <v>10</v>
      </c>
      <c r="H308" s="40"/>
      <c r="I308" s="31">
        <f t="shared" si="34"/>
        <v>0</v>
      </c>
      <c r="J308" s="54">
        <f t="shared" si="35"/>
        <v>0</v>
      </c>
    </row>
    <row r="309" spans="1:10" s="25" customFormat="1" ht="11.25" customHeight="1">
      <c r="A309" s="105">
        <v>7762</v>
      </c>
      <c r="B309" s="106" t="s">
        <v>329</v>
      </c>
      <c r="C309" s="85" t="s">
        <v>26</v>
      </c>
      <c r="D309" s="10">
        <v>1</v>
      </c>
      <c r="E309" s="82">
        <f t="shared" si="33"/>
        <v>382.925</v>
      </c>
      <c r="F309" s="57">
        <v>382.925</v>
      </c>
      <c r="G309" s="58">
        <v>10</v>
      </c>
      <c r="H309" s="40"/>
      <c r="I309" s="31">
        <f t="shared" si="34"/>
        <v>0</v>
      </c>
      <c r="J309" s="54">
        <f t="shared" si="35"/>
        <v>0</v>
      </c>
    </row>
    <row r="310" spans="1:10" s="25" customFormat="1" ht="11.25" customHeight="1">
      <c r="A310" s="105">
        <v>7763</v>
      </c>
      <c r="B310" s="106" t="s">
        <v>330</v>
      </c>
      <c r="C310" s="85" t="s">
        <v>26</v>
      </c>
      <c r="D310" s="10">
        <v>1</v>
      </c>
      <c r="E310" s="82">
        <f t="shared" si="33"/>
        <v>382.925</v>
      </c>
      <c r="F310" s="57">
        <v>382.925</v>
      </c>
      <c r="G310" s="58">
        <v>10</v>
      </c>
      <c r="H310" s="40"/>
      <c r="I310" s="31">
        <f t="shared" si="34"/>
        <v>0</v>
      </c>
      <c r="J310" s="54">
        <f t="shared" si="35"/>
        <v>0</v>
      </c>
    </row>
    <row r="311" spans="1:10" s="25" customFormat="1" ht="11.25" customHeight="1">
      <c r="A311" s="105">
        <v>7795</v>
      </c>
      <c r="B311" s="106" t="s">
        <v>331</v>
      </c>
      <c r="C311" s="85" t="s">
        <v>26</v>
      </c>
      <c r="D311" s="10">
        <v>1</v>
      </c>
      <c r="E311" s="82">
        <f t="shared" si="33"/>
        <v>303.45</v>
      </c>
      <c r="F311" s="57">
        <v>303.45</v>
      </c>
      <c r="G311" s="58">
        <v>10</v>
      </c>
      <c r="H311" s="40"/>
      <c r="I311" s="31">
        <f t="shared" si="34"/>
        <v>0</v>
      </c>
      <c r="J311" s="54">
        <f t="shared" si="35"/>
        <v>0</v>
      </c>
    </row>
    <row r="312" spans="1:10" s="25" customFormat="1" ht="12.75" customHeight="1">
      <c r="A312" s="59" t="s">
        <v>38</v>
      </c>
      <c r="B312" s="110" t="s">
        <v>339</v>
      </c>
      <c r="C312" s="23"/>
      <c r="D312" s="23"/>
      <c r="E312" s="84"/>
      <c r="F312" s="70"/>
      <c r="G312" s="42"/>
      <c r="H312" s="32"/>
      <c r="I312" s="32"/>
      <c r="J312" s="32"/>
    </row>
    <row r="313" spans="1:10" s="25" customFormat="1" ht="11.25" customHeight="1">
      <c r="A313" s="113" t="s">
        <v>41</v>
      </c>
      <c r="B313" s="106" t="s">
        <v>332</v>
      </c>
      <c r="C313" s="85" t="s">
        <v>26</v>
      </c>
      <c r="D313" s="10">
        <v>1</v>
      </c>
      <c r="E313" s="82">
        <f t="shared" si="33"/>
        <v>606.9</v>
      </c>
      <c r="F313" s="57">
        <v>606.9</v>
      </c>
      <c r="G313" s="58">
        <v>10</v>
      </c>
      <c r="H313" s="40"/>
      <c r="I313" s="31">
        <f t="shared" si="34"/>
        <v>0</v>
      </c>
      <c r="J313" s="54">
        <f t="shared" si="35"/>
        <v>0</v>
      </c>
    </row>
    <row r="314" spans="1:10" s="25" customFormat="1" ht="11.25" customHeight="1">
      <c r="A314" s="113" t="s">
        <v>340</v>
      </c>
      <c r="B314" s="106" t="s">
        <v>333</v>
      </c>
      <c r="C314" s="85" t="s">
        <v>26</v>
      </c>
      <c r="D314" s="10">
        <v>1</v>
      </c>
      <c r="E314" s="82">
        <f t="shared" si="33"/>
        <v>606.9</v>
      </c>
      <c r="F314" s="57">
        <v>606.9</v>
      </c>
      <c r="G314" s="58">
        <v>10</v>
      </c>
      <c r="H314" s="40"/>
      <c r="I314" s="31">
        <f t="shared" si="34"/>
        <v>0</v>
      </c>
      <c r="J314" s="54">
        <f t="shared" si="35"/>
        <v>0</v>
      </c>
    </row>
    <row r="315" spans="1:10" s="25" customFormat="1" ht="11.25" customHeight="1">
      <c r="A315" s="113" t="s">
        <v>42</v>
      </c>
      <c r="B315" s="107" t="s">
        <v>334</v>
      </c>
      <c r="C315" s="85" t="s">
        <v>26</v>
      </c>
      <c r="D315" s="10">
        <v>1</v>
      </c>
      <c r="E315" s="82">
        <f t="shared" si="33"/>
        <v>606.9</v>
      </c>
      <c r="F315" s="57">
        <v>606.9</v>
      </c>
      <c r="G315" s="58">
        <v>10</v>
      </c>
      <c r="H315" s="40"/>
      <c r="I315" s="31">
        <f t="shared" si="34"/>
        <v>0</v>
      </c>
      <c r="J315" s="54">
        <f t="shared" si="35"/>
        <v>0</v>
      </c>
    </row>
    <row r="316" spans="1:10" s="25" customFormat="1" ht="11.25" customHeight="1">
      <c r="A316" s="113" t="s">
        <v>341</v>
      </c>
      <c r="B316" s="106" t="s">
        <v>335</v>
      </c>
      <c r="C316" s="85" t="s">
        <v>26</v>
      </c>
      <c r="D316" s="10">
        <v>1</v>
      </c>
      <c r="E316" s="82">
        <f t="shared" si="33"/>
        <v>606.9</v>
      </c>
      <c r="F316" s="57">
        <v>606.9</v>
      </c>
      <c r="G316" s="58">
        <v>10</v>
      </c>
      <c r="H316" s="40"/>
      <c r="I316" s="31">
        <f t="shared" si="34"/>
        <v>0</v>
      </c>
      <c r="J316" s="54">
        <f t="shared" si="35"/>
        <v>0</v>
      </c>
    </row>
    <row r="317" spans="1:10" s="25" customFormat="1" ht="11.25" customHeight="1">
      <c r="A317" s="114" t="s">
        <v>43</v>
      </c>
      <c r="B317" s="86" t="s">
        <v>336</v>
      </c>
      <c r="C317" s="85" t="s">
        <v>26</v>
      </c>
      <c r="D317" s="10">
        <v>1</v>
      </c>
      <c r="E317" s="82">
        <f t="shared" si="33"/>
        <v>606.9</v>
      </c>
      <c r="F317" s="57">
        <v>606.9</v>
      </c>
      <c r="G317" s="58">
        <v>10</v>
      </c>
      <c r="H317" s="40"/>
      <c r="I317" s="31">
        <f t="shared" si="34"/>
        <v>0</v>
      </c>
      <c r="J317" s="54">
        <f t="shared" si="35"/>
        <v>0</v>
      </c>
    </row>
    <row r="318" spans="1:10" s="25" customFormat="1" ht="11.25" customHeight="1">
      <c r="A318" s="113" t="s">
        <v>342</v>
      </c>
      <c r="B318" s="106" t="s">
        <v>337</v>
      </c>
      <c r="C318" s="85" t="s">
        <v>26</v>
      </c>
      <c r="D318" s="10">
        <v>1</v>
      </c>
      <c r="E318" s="82">
        <f t="shared" si="33"/>
        <v>679.15</v>
      </c>
      <c r="F318" s="57">
        <v>679.15</v>
      </c>
      <c r="G318" s="58">
        <v>10</v>
      </c>
      <c r="H318" s="40"/>
      <c r="I318" s="31">
        <f t="shared" si="34"/>
        <v>0</v>
      </c>
      <c r="J318" s="54">
        <f t="shared" si="35"/>
        <v>0</v>
      </c>
    </row>
    <row r="319" spans="1:10" s="25" customFormat="1" ht="11.25" customHeight="1">
      <c r="A319" s="115" t="s">
        <v>343</v>
      </c>
      <c r="B319" s="112" t="s">
        <v>338</v>
      </c>
      <c r="C319" s="85" t="s">
        <v>26</v>
      </c>
      <c r="D319" s="10">
        <v>1</v>
      </c>
      <c r="E319" s="82">
        <f t="shared" si="33"/>
        <v>679.15</v>
      </c>
      <c r="F319" s="57">
        <v>679.15</v>
      </c>
      <c r="G319" s="58">
        <v>10</v>
      </c>
      <c r="H319" s="40"/>
      <c r="I319" s="31">
        <f t="shared" si="34"/>
        <v>0</v>
      </c>
      <c r="J319" s="54">
        <f t="shared" si="35"/>
        <v>0</v>
      </c>
    </row>
    <row r="320" spans="1:10" s="25" customFormat="1" ht="18" customHeight="1">
      <c r="A320" s="14"/>
      <c r="B320" s="36" t="s">
        <v>344</v>
      </c>
      <c r="C320" s="13"/>
      <c r="D320" s="14"/>
      <c r="E320" s="81"/>
      <c r="F320" s="68"/>
      <c r="G320" s="41" t="s">
        <v>31</v>
      </c>
      <c r="H320" s="41"/>
      <c r="I320" s="24">
        <f>SUM(I26:I319)</f>
        <v>0</v>
      </c>
      <c r="J320" s="98">
        <f>SUM(J27:J319)</f>
        <v>0</v>
      </c>
    </row>
  </sheetData>
  <sheetProtection/>
  <autoFilter ref="H24:H320"/>
  <mergeCells count="8">
    <mergeCell ref="F2:J2"/>
    <mergeCell ref="F15:I15"/>
    <mergeCell ref="B20:B22"/>
    <mergeCell ref="G20:G22"/>
    <mergeCell ref="D20:D22"/>
    <mergeCell ref="F16:I16"/>
    <mergeCell ref="E20:E22"/>
    <mergeCell ref="F20:F22"/>
  </mergeCells>
  <hyperlinks>
    <hyperlink ref="E3" r:id="rId1" display="agrosoyuz98@gmail.com"/>
    <hyperlink ref="B4" r:id="rId2" display="www.agro-soyuz.ru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0" r:id="rId4"/>
  <colBreaks count="1" manualBreakCount="1">
    <brk id="11" max="2933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2023-01-23T12:08:40Z</dcterms:created>
  <dcterms:modified xsi:type="dcterms:W3CDTF">2023-03-15T17:43:38Z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